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80" windowHeight="8190" activeTab="4"/>
  </bookViews>
  <sheets>
    <sheet name="Титульный лист" sheetId="1" r:id="rId1"/>
    <sheet name="Услуги" sheetId="2" r:id="rId2"/>
    <sheet name="Работы" sheetId="3" r:id="rId3"/>
    <sheet name="Прочие" sheetId="4" r:id="rId4"/>
    <sheet name="Лист согласования" sheetId="5" r:id="rId5"/>
  </sheets>
  <calcPr calcId="125725"/>
</workbook>
</file>

<file path=xl/calcChain.xml><?xml version="1.0" encoding="utf-8"?>
<calcChain xmlns="http://schemas.openxmlformats.org/spreadsheetml/2006/main">
  <c r="M11" i="4"/>
  <c r="L11"/>
  <c r="J11"/>
  <c r="I11"/>
  <c r="G11"/>
  <c r="F11"/>
  <c r="N10"/>
  <c r="K10"/>
  <c r="H10"/>
  <c r="N9"/>
  <c r="K9"/>
  <c r="H9"/>
  <c r="N8"/>
  <c r="N11" s="1"/>
  <c r="K8"/>
  <c r="K11" s="1"/>
  <c r="H8"/>
  <c r="H11" s="1"/>
  <c r="I29" i="3"/>
  <c r="H29"/>
  <c r="E29"/>
  <c r="D29"/>
  <c r="N23"/>
  <c r="R23" s="1"/>
  <c r="N16"/>
  <c r="N15"/>
  <c r="I58" i="2"/>
  <c r="H58"/>
  <c r="E58"/>
  <c r="D58"/>
  <c r="N52"/>
  <c r="R52" s="1"/>
  <c r="N45"/>
  <c r="N44"/>
  <c r="N43"/>
  <c r="I30"/>
  <c r="H30"/>
  <c r="E30"/>
  <c r="D30"/>
  <c r="N24"/>
  <c r="R24" s="1"/>
  <c r="N17"/>
  <c r="N16"/>
  <c r="N15"/>
</calcChain>
</file>

<file path=xl/sharedStrings.xml><?xml version="1.0" encoding="utf-8"?>
<sst xmlns="http://schemas.openxmlformats.org/spreadsheetml/2006/main" count="433" uniqueCount="183">
  <si>
    <t>Подписано. Заверено ЭП.</t>
  </si>
  <si>
    <t>УТВЕРЖДАЮ</t>
  </si>
  <si>
    <t>ФИО: Дмитроченко Елена Владимировна</t>
  </si>
  <si>
    <t>Начальник Управления культуры администрации Богородского городского округа МО</t>
  </si>
  <si>
    <t>Должность: Начальник</t>
  </si>
  <si>
    <t>(наименование должности лица, утверждающего документ)</t>
  </si>
  <si>
    <t>Действует c 21.12.2021 16:23:31 по: 21.03.2023 16:33:31</t>
  </si>
  <si>
    <t>Дмитроченко Е.В.</t>
  </si>
  <si>
    <t>Серийный номер: 0B9CA83CD8C20CBE4AE53D7014151458E5FB0E39</t>
  </si>
  <si>
    <t>(подпись)</t>
  </si>
  <si>
    <t>(расшифровка подписи)</t>
  </si>
  <si>
    <t>Издатель: ООО ""КОМПАНИЯ ""ТЕНЗОР""</t>
  </si>
  <si>
    <t>«___» _______________ ____ г.</t>
  </si>
  <si>
    <t>Время подписания: 31.01.2023 11:13:31</t>
  </si>
  <si>
    <t>(дата утверждения)</t>
  </si>
  <si>
    <t>Отчет о выполнении муниципального задания № 24/4-2022</t>
  </si>
  <si>
    <t>на 2022 год и на плановый период 2023 и 2024 годов</t>
  </si>
  <si>
    <t>от 31.01.2023г.</t>
  </si>
  <si>
    <t>Коды</t>
  </si>
  <si>
    <t>Наименование муниципального учреждения:</t>
  </si>
  <si>
    <t>Форма по ОКУД</t>
  </si>
  <si>
    <t>0506001</t>
  </si>
  <si>
    <t>Муниципальное учреждение культуры "Ногинский Эстрадно-духовой оркестр"</t>
  </si>
  <si>
    <t>Дата</t>
  </si>
  <si>
    <t>31.01.2023</t>
  </si>
  <si>
    <t>Виды деятельности муниципального учреждения:</t>
  </si>
  <si>
    <t>По сводному реестру</t>
  </si>
  <si>
    <t>463D4163</t>
  </si>
  <si>
    <t>1.1 Организация осуществления концертной и гастрольной деятельности;</t>
  </si>
  <si>
    <t>По ОКВЭД</t>
  </si>
  <si>
    <t>90.01  - Деятельность в области исполнительских искусств.</t>
  </si>
  <si>
    <t>1.2 Регулярные выступления Оркестра по жанрам и направлениям: сольные концертные программы, тематические, клубные, ритуальные, сольные номера, творческие встречи, мастер-классы, отчетные концерты, совместные выступления с другими творческими коллективами и тд.;</t>
  </si>
  <si>
    <t>1.3 Участие в конкурсах, смотрах, фестивалей разных уровней;</t>
  </si>
  <si>
    <t>1.4 Участие в культурно-массовых мероприятиях на территории Богородского городского округа, в т.ч. межмуниципального и межпоселенческого характера;</t>
  </si>
  <si>
    <t>1.5 Пропаганда музыкального искусства различных жанров (классического, эстрадного, джазового, духового, инструментального и др.);</t>
  </si>
  <si>
    <t>1.6 Организация и проведение работы по художественно-эстетическому воспитанию зрителей, выявлению и развитию музыкальных, творческих способностей, музыкального слуха у слушателей, привитию музыкальной культуры;</t>
  </si>
  <si>
    <t>1.7 Повышение исполнительного уровня и художественного мастерства артистов Оркестра и его работников;</t>
  </si>
  <si>
    <t>1.8 Дополнительное  музыкальное образование детей и взрослых;</t>
  </si>
  <si>
    <t>1.9 Регулярный показ творческих достижений населению;</t>
  </si>
  <si>
    <t>1.10 Формирование и пополнение репертуара лучшими образцами отечественного и зарубежного музыкального искусства, в т.ч. в соответствии с рекомендациями Учредителя;</t>
  </si>
  <si>
    <t>1.11 Осуществление услуг, носящих интегрированный характер в массовой, камерной, индивидуальной и интерактивной форме, проведение групповых и индивидуальных занятий музыкального искусства;</t>
  </si>
  <si>
    <t>1.12 Участие в выполнении социально-творческих и целевых заказов, и в их реализации при выполнении культурных проектов и мероприятий в области музыкального искусства;</t>
  </si>
  <si>
    <t>1.13 Проведение мастер-классов для руководителей  и участников  творческих самодеятельных и профессиональных коллективов;</t>
  </si>
  <si>
    <t>1.14 Осуществление мелкого и капитального ремонта музыкальных инструментов.</t>
  </si>
  <si>
    <t>Вид муниципального учреждения:</t>
  </si>
  <si>
    <t>Концертная организация</t>
  </si>
  <si>
    <t>Периодичность</t>
  </si>
  <si>
    <t>ежеквартально</t>
  </si>
  <si>
    <t>Период предоставления</t>
  </si>
  <si>
    <t>год (итоговый)</t>
  </si>
  <si>
    <t>Часть 1. Сведения об оказываемых муниципальных услугах</t>
  </si>
  <si>
    <t>Раздел  1</t>
  </si>
  <si>
    <t>1. Наименование муниципальной услуги</t>
  </si>
  <si>
    <t>Показ (организация показа) концертных программ (платно)</t>
  </si>
  <si>
    <t>Код по общероссийскому базовому (отраслевому) перечню государственных и муниципальных услуг или региональному перечню (классификатору) государственных муниципальных услуг</t>
  </si>
  <si>
    <t>47.002.0</t>
  </si>
  <si>
    <t>2. Категории потребителей муниципальной услуги</t>
  </si>
  <si>
    <t>Физические лица</t>
  </si>
  <si>
    <t>3. Сведения о фактическом достижении показателей, характеризующих объем и (или) качество муниципальной услуги:</t>
  </si>
  <si>
    <t>3.1. Сведения о фактическом достижении показателей, характеризующих качество муниципальной услуги:</t>
  </si>
  <si>
    <t>Уникальный номер реестровой записи</t>
  </si>
  <si>
    <t>Показатель, характеризующий содержание муниципальной услуги</t>
  </si>
  <si>
    <t>Показатель, характеризующий условия (формы) оказания муниципальной услуги</t>
  </si>
  <si>
    <t>Показатель качества муниципальной услуги</t>
  </si>
  <si>
    <t>Затраты на оказание услуг, по которым не достигнуты показатели качества (с учетом допустимых (возможных) отклонений), рублей</t>
  </si>
  <si>
    <t>(наименование показателя)</t>
  </si>
  <si>
    <t>единица измерения по ОКЕИ</t>
  </si>
  <si>
    <t>утверждено в муниципальном задании на год</t>
  </si>
  <si>
    <t>исполнено на отчетную дату</t>
  </si>
  <si>
    <t>ожидаемое исполнение за год</t>
  </si>
  <si>
    <t>допустимые (возможные) отклонения, %</t>
  </si>
  <si>
    <t>отклонение на отчетную дату</t>
  </si>
  <si>
    <t>причина отклонения</t>
  </si>
  <si>
    <t>наименование</t>
  </si>
  <si>
    <t>код</t>
  </si>
  <si>
    <t>900100О.99.0.ББ68АА01002</t>
  </si>
  <si>
    <t>С учетом всех форм</t>
  </si>
  <si>
    <t>На выезде</t>
  </si>
  <si>
    <t>-</t>
  </si>
  <si>
    <t>Доля новых концертных программ (длительность не менее 60 минут) в общем количестве концертных программ</t>
  </si>
  <si>
    <t>Процент</t>
  </si>
  <si>
    <t>744</t>
  </si>
  <si>
    <t>Средняя стоимость услуги, оказываемой юридическому лицу по договору (400-1000 мест)</t>
  </si>
  <si>
    <t>Рублей</t>
  </si>
  <si>
    <t>Средняя стоимость услуги, оказываемой юридическому лицу по договору (менее 400 мест)</t>
  </si>
  <si>
    <t>3.2. Сведения о фактическом достижении показателей, характеризующих объем муниципальной услуги:</t>
  </si>
  <si>
    <t>Показатель объема муниципальной услуги</t>
  </si>
  <si>
    <t>Нормативые затраты на единицу муниципальной услуги, рублей</t>
  </si>
  <si>
    <t>Средний размер платы (цена, тариф), рублей</t>
  </si>
  <si>
    <t>Затраты на оказание услуги, соответствующие недостигнутым показателям объема (с учетом допустимых (возможных) отклонений), рублей</t>
  </si>
  <si>
    <t>Виды концертов и концертных программ</t>
  </si>
  <si>
    <t>Места проведения концертов и концертов</t>
  </si>
  <si>
    <t>Число зрителей</t>
  </si>
  <si>
    <t>Человек</t>
  </si>
  <si>
    <t>792</t>
  </si>
  <si>
    <t>3.3. Сведения об использовании средств, предусмотренных на финансовое обеспечение оказания муниципальной услуги:</t>
  </si>
  <si>
    <t>Использование средств, предусмотренных на финансовое обеспечение оказания муниципальной услуги (за счет средств бюджета, тыс. руб.)</t>
  </si>
  <si>
    <t>Использование средств, предусмотренных на финансовое обеспечение оказания муниципальной услуги (за счет платной деятельности, тыс. руб.)</t>
  </si>
  <si>
    <t>увтерждено в муниципальном задании на год</t>
  </si>
  <si>
    <t>Раздел  2</t>
  </si>
  <si>
    <t>Показ (организация показа) концертных программ (бесплатно)</t>
  </si>
  <si>
    <t>47.016.0</t>
  </si>
  <si>
    <t>900100О.99.0.ББ81АА01002</t>
  </si>
  <si>
    <t>Часть 2. Сведения о выполняемых работах</t>
  </si>
  <si>
    <t>1. Наименование работы</t>
  </si>
  <si>
    <t>Создание концертов и концертных программ</t>
  </si>
  <si>
    <t>0376</t>
  </si>
  <si>
    <t>2. Категории потребителей работы</t>
  </si>
  <si>
    <t>В интересах общества</t>
  </si>
  <si>
    <t>3. Сведения о фактическом достижении показателей, характеризующих  региональному перечню объем и (или) качество работы:</t>
  </si>
  <si>
    <t>3.1. Сведения о фактическом достижении показателей, характеризующих качество работы:</t>
  </si>
  <si>
    <t>Показатель, характеризующий содержание муниципальной работы</t>
  </si>
  <si>
    <t>Показатель, характеризующий условия (формы) оказания муниципальной работы</t>
  </si>
  <si>
    <t>Показатель качества муниципальной работы</t>
  </si>
  <si>
    <t>900211.Р.53.1.03760001000</t>
  </si>
  <si>
    <t>Обновляемость концертных программ</t>
  </si>
  <si>
    <t>Обновляемость репертуара</t>
  </si>
  <si>
    <t>3.2. Сведения о фактическом достижении показателей, характеризующих объем работы:</t>
  </si>
  <si>
    <t>Показатель объема муниципальной работы</t>
  </si>
  <si>
    <t>Нормативые затраты на единицу муниципальной работы, рублей</t>
  </si>
  <si>
    <t>Количество новых (капитально возобновленных) концертов</t>
  </si>
  <si>
    <t>Единиц</t>
  </si>
  <si>
    <t>642</t>
  </si>
  <si>
    <t>3.3. Сведения об использовании средств, предусмотренных на финансовое обеспечение оказания муниципальной работы:</t>
  </si>
  <si>
    <t>Использование средств, предусмотренных на финансовое обеспечение выполнения муниципальной работы (за счет средств бюджета, тыс. руб.)</t>
  </si>
  <si>
    <t>Использование средств, предусмотренных на финансовое обеспечение выполнения муниципальной работы (за счет платной деятельности, тыс. руб.)</t>
  </si>
  <si>
    <t>Директор</t>
  </si>
  <si>
    <t>Дубровский Александр Георгиевич</t>
  </si>
  <si>
    <t>ФИО: Дубровский Александр Георгиевич</t>
  </si>
  <si>
    <t>Должность:</t>
  </si>
  <si>
    <t>Действует c 15.12.2021 10:04:31 по: 15.03.2023 10:04:31</t>
  </si>
  <si>
    <t>Серийный номер: FA04FBD14DB34D8C3E4C059589FAA3FBDC8FC060</t>
  </si>
  <si>
    <t>Издатель: Федеральное казначейство</t>
  </si>
  <si>
    <t>Время подписания: 31.01.2023 11:12:25</t>
  </si>
  <si>
    <t>Справочная информация к отчету от 31.01.2023</t>
  </si>
  <si>
    <t>Сводная информация по отчету о выполнении муниципального задания</t>
  </si>
  <si>
    <t>Наименование муниципальной услуги (выполняемой работы)</t>
  </si>
  <si>
    <t>Показатель объема муниципальной услуги (работы)</t>
  </si>
  <si>
    <t>Значение показателя объема муниципальной услуги (работы)</t>
  </si>
  <si>
    <t>Финансовое обеспечение предоставления муниципальной услуги (выполнения работы) за счет бюджета, тыс. руб</t>
  </si>
  <si>
    <t>Финансовое обеспечение предоставления муниципальной услуги (выполнения работы) за плату, тыс. руб</t>
  </si>
  <si>
    <t>наименование показателя</t>
  </si>
  <si>
    <t>Утверждено в муниципальном задании на год, ед.</t>
  </si>
  <si>
    <t>Исполнено на отчетную дату</t>
  </si>
  <si>
    <t>Отклонение</t>
  </si>
  <si>
    <t>Показ (организация показа) концертных программ (с учетом всех форм) (платно МЗ)</t>
  </si>
  <si>
    <t>Показ (организация показа) концертных программ (с учетом всех форм) (бесплатно)</t>
  </si>
  <si>
    <t>Создание концертов и концертных программ (с учетом всех форм)</t>
  </si>
  <si>
    <t>Итого:</t>
  </si>
  <si>
    <t>Лист согласования к отчету "Отчет задания"</t>
  </si>
  <si>
    <t>__________ от 31.01.2023</t>
  </si>
  <si>
    <t>Согласование инициировано:26.01.2023 14:28</t>
  </si>
  <si>
    <t>№</t>
  </si>
  <si>
    <t>ФИО</t>
  </si>
  <si>
    <t>Статус</t>
  </si>
  <si>
    <t>Замечания/Комментарии</t>
  </si>
  <si>
    <t>1</t>
  </si>
  <si>
    <t>Дудоладова Мария Михайловна (Главный бухгалтер МУК "Ногинский Эстрадно-духовой оркестр")</t>
  </si>
  <si>
    <t>Не найден/сформирован, 31.01.2023 11:12</t>
  </si>
  <si>
    <t>2</t>
  </si>
  <si>
    <t>Дмитроченко Елена Владимировна (Начальник Управления культуры администрации Богородского городского округа)</t>
  </si>
  <si>
    <t>Утвержден, 31.01.2023 11:10</t>
  </si>
  <si>
    <t>3</t>
  </si>
  <si>
    <t>Морозова Галина Владимировна (Главный специалист)</t>
  </si>
  <si>
    <t>Проверен, 31.01.2023 11:04</t>
  </si>
  <si>
    <t>4</t>
  </si>
  <si>
    <t>На проверке, 31.01.2023 10:39</t>
  </si>
  <si>
    <t>5</t>
  </si>
  <si>
    <t>Согласование, 31.01.2023 10:32</t>
  </si>
  <si>
    <t>6</t>
  </si>
  <si>
    <t>Не найден/сформирован, 26.01.2023 15:40</t>
  </si>
  <si>
    <t>Добрый день. 1.  Пришлите доп. информацию к отчету и пояснительную записку 2. Внести показатель качества по платной услуге  3. Поясните перевыполнение показателя доля новых концертных программ. по услуге Показ концертных программ платно.4. Поясните показатель "доля новых концертных программ" по услуге Показ концертных программ платно.</t>
  </si>
  <si>
    <t>7</t>
  </si>
  <si>
    <t>На проверке, 26.01.2023 15:18</t>
  </si>
  <si>
    <t>Добрый день. 1. Изменение даты. 2. Пришлите доп. информацию к отчету и пояснительную записку 3. Поясните перевыполнение показателя доля новых концертных программ.. по услуге Показ концертных программ платно.4. Поясните показатель "доля новых концертных программ" по услуге Показ концертных программ платно.</t>
  </si>
  <si>
    <t>8</t>
  </si>
  <si>
    <t>Согласование, 26.01.2023 14:28</t>
  </si>
  <si>
    <t>9</t>
  </si>
  <si>
    <t>Не найден/сформирован, 26.01.2023 14:11</t>
  </si>
  <si>
    <t>10</t>
  </si>
  <si>
    <t>На проверке, 26.01.2023 12:56</t>
  </si>
  <si>
    <t>11</t>
  </si>
  <si>
    <t>Согласование, 26.01.2023 12:51</t>
  </si>
</sst>
</file>

<file path=xl/styles.xml><?xml version="1.0" encoding="utf-8"?>
<styleSheet xmlns="http://schemas.openxmlformats.org/spreadsheetml/2006/main">
  <fonts count="31">
    <font>
      <sz val="8"/>
      <color rgb="FF000000"/>
      <name val="Verdana"/>
    </font>
    <font>
      <b/>
      <sz val="16"/>
      <color rgb="FF000000"/>
      <name val="Verdana"/>
    </font>
    <font>
      <sz val="12"/>
      <color rgb="FF000000"/>
      <name val="Verdana"/>
    </font>
    <font>
      <b/>
      <sz val="12"/>
      <color rgb="FF000000"/>
      <name val="Verdana"/>
    </font>
    <font>
      <sz val="12"/>
      <color rgb="FF000000"/>
      <name val="Verdana"/>
    </font>
    <font>
      <b/>
      <sz val="12"/>
      <color rgb="FF000000"/>
      <name val="Verdana"/>
    </font>
    <font>
      <sz val="12"/>
      <color rgb="FF000000"/>
      <name val="Verdana"/>
    </font>
    <font>
      <sz val="12"/>
      <color rgb="FF000000"/>
      <name val="Verdana"/>
    </font>
    <font>
      <sz val="8"/>
      <color rgb="FF000000"/>
      <name val="Verdana"/>
    </font>
    <font>
      <sz val="8"/>
      <color rgb="FF000000"/>
      <name val="Verdana"/>
    </font>
    <font>
      <sz val="8"/>
      <color rgb="FF000000"/>
      <name val="Verdana"/>
    </font>
    <font>
      <sz val="8"/>
      <color rgb="FF000000"/>
      <name val="Verdana"/>
    </font>
    <font>
      <b/>
      <sz val="8"/>
      <color rgb="FF000000"/>
      <name val="Verdana"/>
    </font>
    <font>
      <b/>
      <sz val="8"/>
      <color rgb="FF000000"/>
      <name val="Verdana"/>
    </font>
    <font>
      <b/>
      <sz val="8"/>
      <color rgb="FF000000"/>
      <name val="Verdana"/>
    </font>
    <font>
      <sz val="8"/>
      <color rgb="FF000000"/>
      <name val="Verdana"/>
    </font>
    <font>
      <sz val="8"/>
      <color rgb="FF000000"/>
      <name val="Verdana"/>
    </font>
    <font>
      <sz val="8"/>
      <color rgb="FF000000"/>
      <name val="Verdana"/>
    </font>
    <font>
      <b/>
      <sz val="8"/>
      <color rgb="FF000000"/>
      <name val="Verdana"/>
    </font>
    <font>
      <b/>
      <sz val="8"/>
      <color rgb="FF000000"/>
      <name val="Verdana"/>
    </font>
    <font>
      <sz val="8"/>
      <color rgb="FF000000"/>
      <name val="Verdana"/>
    </font>
    <font>
      <sz val="8"/>
      <color rgb="FF000000"/>
      <name val="Verdana"/>
    </font>
    <font>
      <sz val="7"/>
      <color rgb="FF000000"/>
      <name val="Verdana"/>
    </font>
    <font>
      <b/>
      <sz val="8"/>
      <color rgb="FF000000"/>
      <name val="Verdana"/>
    </font>
    <font>
      <sz val="8"/>
      <color rgb="FF000000"/>
      <name val="Verdana"/>
    </font>
    <font>
      <sz val="8"/>
      <color rgb="FF000000"/>
      <name val="Verdana"/>
    </font>
    <font>
      <sz val="8"/>
      <color rgb="FF000000"/>
      <name val="Verdana"/>
    </font>
    <font>
      <b/>
      <sz val="8"/>
      <color rgb="FF000000"/>
      <name val="Verdana"/>
    </font>
    <font>
      <b/>
      <sz val="8"/>
      <color rgb="FF0000FF"/>
      <name val="Verdana"/>
    </font>
    <font>
      <b/>
      <sz val="8"/>
      <color rgb="FF0000FF"/>
      <name val="Verdana"/>
    </font>
    <font>
      <b/>
      <sz val="8"/>
      <color rgb="FF0000FF"/>
      <name val="Verdana"/>
    </font>
  </fonts>
  <fills count="33">
    <fill>
      <patternFill patternType="none"/>
    </fill>
    <fill>
      <patternFill patternType="gray125"/>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s>
  <borders count="31">
    <border>
      <left/>
      <right/>
      <top/>
      <bottom/>
      <diagonal/>
    </border>
    <border>
      <left/>
      <right/>
      <top/>
      <bottom/>
      <diagonal/>
    </border>
    <border>
      <left/>
      <right/>
      <top/>
      <bottom style="thin">
        <color auto="1"/>
      </bottom>
      <diagonal/>
    </border>
    <border>
      <left/>
      <right/>
      <top/>
      <bottom/>
      <diagonal/>
    </border>
    <border>
      <left/>
      <right/>
      <top/>
      <bottom/>
      <diagonal/>
    </border>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bottom/>
      <diagonal/>
    </border>
    <border>
      <left style="thin">
        <color auto="1"/>
      </left>
      <right style="thin">
        <color auto="1"/>
      </right>
      <top style="thin">
        <color auto="1"/>
      </top>
      <bottom style="thin">
        <color auto="1"/>
      </bottom>
      <diagonal/>
    </border>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bottom/>
      <diagonal/>
    </border>
    <border>
      <left/>
      <right/>
      <top/>
      <bottom/>
      <diagonal/>
    </border>
    <border>
      <left/>
      <right/>
      <top/>
      <bottom/>
      <diagonal/>
    </border>
    <border>
      <left style="thin">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bottom style="thin">
        <color auto="1"/>
      </bottom>
      <diagonal/>
    </border>
    <border>
      <left/>
      <right/>
      <top/>
      <bottom/>
      <diagonal/>
    </border>
    <border>
      <left/>
      <right/>
      <top/>
      <bottom style="thin">
        <color auto="1"/>
      </bottom>
      <diagonal/>
    </border>
    <border>
      <left/>
      <right/>
      <top/>
      <bottom/>
      <diagonal/>
    </border>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bottom/>
      <diagonal/>
    </border>
    <border>
      <left style="medium">
        <color rgb="FF0000FF"/>
      </left>
      <right style="medium">
        <color rgb="FF0000FF"/>
      </right>
      <top style="medium">
        <color rgb="FF0000FF"/>
      </top>
      <bottom/>
      <diagonal/>
    </border>
    <border>
      <left style="medium">
        <color rgb="FF0000FF"/>
      </left>
      <right style="medium">
        <color rgb="FF0000FF"/>
      </right>
      <top/>
      <bottom/>
      <diagonal/>
    </border>
    <border>
      <left style="medium">
        <color rgb="FF0000FF"/>
      </left>
      <right style="medium">
        <color rgb="FF0000FF"/>
      </right>
      <top/>
      <bottom style="medium">
        <color rgb="FF0000FF"/>
      </bottom>
      <diagonal/>
    </border>
  </borders>
  <cellStyleXfs count="10">
    <xf numFmtId="0" fontId="0" fillId="2" borderId="0" applyBorder="0">
      <alignment horizontal="left" vertical="center"/>
    </xf>
    <xf numFmtId="0" fontId="1" fillId="3" borderId="1" applyBorder="0">
      <alignment horizontal="center" vertical="center" wrapText="1"/>
    </xf>
    <xf numFmtId="0" fontId="2" fillId="4" borderId="2" applyBorder="0">
      <alignment horizontal="center" vertical="center" wrapText="1"/>
    </xf>
    <xf numFmtId="0" fontId="4" fillId="6" borderId="4" applyBorder="0">
      <alignment horizontal="center" vertical="center" wrapText="1"/>
    </xf>
    <xf numFmtId="0" fontId="15" fillId="17" borderId="15" applyBorder="0">
      <alignment horizontal="right" vertical="center" wrapText="1"/>
    </xf>
    <xf numFmtId="0" fontId="18" fillId="20" borderId="18" applyBorder="0">
      <alignment horizontal="right" vertical="center" wrapText="1"/>
    </xf>
    <xf numFmtId="0" fontId="20" fillId="22" borderId="20" applyBorder="0">
      <alignment horizontal="left" vertical="center" wrapText="1"/>
    </xf>
    <xf numFmtId="0" fontId="21" fillId="23" borderId="21" applyBorder="0">
      <alignment horizontal="right" wrapText="1"/>
    </xf>
    <xf numFmtId="0" fontId="24" fillId="26" borderId="24" applyBorder="0">
      <alignment horizontal="center" wrapText="1"/>
    </xf>
    <xf numFmtId="0" fontId="25" fillId="27" borderId="25" applyBorder="0">
      <alignment horizontal="center" vertical="center" wrapText="1"/>
    </xf>
  </cellStyleXfs>
  <cellXfs count="35">
    <xf numFmtId="0" fontId="0" fillId="2" borderId="0" xfId="0">
      <alignment horizontal="left" vertical="center"/>
    </xf>
    <xf numFmtId="0" fontId="2" fillId="4" borderId="2"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7" fillId="9" borderId="7" xfId="0" applyFont="1" applyFill="1" applyBorder="1" applyAlignment="1">
      <alignment horizontal="center" vertical="center" wrapText="1"/>
    </xf>
    <xf numFmtId="0" fontId="8" fillId="10" borderId="8" xfId="0" applyFont="1" applyFill="1" applyBorder="1" applyAlignment="1">
      <alignment horizontal="center" vertical="center" wrapText="1"/>
    </xf>
    <xf numFmtId="0" fontId="9" fillId="11" borderId="9" xfId="0" applyFont="1" applyFill="1" applyBorder="1" applyAlignment="1">
      <alignment horizontal="center" vertical="center" wrapText="1"/>
    </xf>
    <xf numFmtId="0" fontId="11" fillId="13" borderId="11" xfId="0" applyFont="1" applyFill="1" applyBorder="1" applyAlignment="1">
      <alignment horizontal="left" vertical="center" wrapText="1"/>
    </xf>
    <xf numFmtId="4" fontId="16" fillId="18" borderId="16" xfId="0" applyNumberFormat="1" applyFont="1" applyFill="1" applyBorder="1" applyAlignment="1">
      <alignment horizontal="right" vertical="center" wrapText="1" indent="1"/>
    </xf>
    <xf numFmtId="4" fontId="18" fillId="20" borderId="18" xfId="0" applyNumberFormat="1" applyFont="1" applyFill="1" applyBorder="1" applyAlignment="1">
      <alignment horizontal="right" vertical="center" wrapText="1" indent="1"/>
    </xf>
    <xf numFmtId="0" fontId="20" fillId="22" borderId="20" xfId="0" applyFont="1" applyFill="1" applyBorder="1" applyAlignment="1">
      <alignment horizontal="left" vertical="center" wrapText="1"/>
    </xf>
    <xf numFmtId="0" fontId="28" fillId="30" borderId="28" xfId="0" applyFont="1" applyFill="1" applyBorder="1" applyAlignment="1">
      <alignment horizontal="left" vertical="center" wrapText="1"/>
    </xf>
    <xf numFmtId="0" fontId="29" fillId="31" borderId="29" xfId="0" applyFont="1" applyFill="1" applyBorder="1" applyAlignment="1">
      <alignment horizontal="left" vertical="center" wrapText="1"/>
    </xf>
    <xf numFmtId="0" fontId="30" fillId="32" borderId="30" xfId="0" applyFont="1" applyFill="1" applyBorder="1" applyAlignment="1">
      <alignment horizontal="left" vertical="center" wrapText="1"/>
    </xf>
    <xf numFmtId="0" fontId="3" fillId="5" borderId="3"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8" fillId="10" borderId="8"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5" fillId="7" borderId="5" xfId="0" applyFont="1" applyFill="1" applyBorder="1" applyAlignment="1">
      <alignment horizontal="left" vertical="center" wrapText="1"/>
    </xf>
    <xf numFmtId="0" fontId="6" fillId="8" borderId="6" xfId="0" applyFont="1" applyFill="1" applyBorder="1" applyAlignment="1">
      <alignment horizontal="left" vertical="center" wrapText="1"/>
    </xf>
    <xf numFmtId="0" fontId="7" fillId="9" borderId="7" xfId="0" applyFont="1" applyFill="1" applyBorder="1" applyAlignment="1">
      <alignment horizontal="center" vertical="center" wrapText="1"/>
    </xf>
    <xf numFmtId="0" fontId="13" fillId="15" borderId="13" xfId="0" applyFont="1" applyFill="1" applyBorder="1" applyAlignment="1">
      <alignment horizontal="left" vertical="center" wrapText="1"/>
    </xf>
    <xf numFmtId="0" fontId="14" fillId="16" borderId="14" xfId="0" applyFont="1" applyFill="1" applyBorder="1" applyAlignment="1">
      <alignment horizontal="center" vertical="center" wrapText="1"/>
    </xf>
    <xf numFmtId="0" fontId="11" fillId="13" borderId="11" xfId="0" applyFont="1" applyFill="1" applyBorder="1" applyAlignment="1">
      <alignment horizontal="left" vertical="center" wrapText="1"/>
    </xf>
    <xf numFmtId="0" fontId="15" fillId="17" borderId="15" xfId="0" applyFont="1" applyFill="1" applyBorder="1" applyAlignment="1">
      <alignment horizontal="right" vertical="center" wrapText="1"/>
    </xf>
    <xf numFmtId="0" fontId="9" fillId="11" borderId="9" xfId="0" applyFont="1" applyFill="1" applyBorder="1" applyAlignment="1">
      <alignment horizontal="center" vertical="center" wrapText="1"/>
    </xf>
    <xf numFmtId="0" fontId="21" fillId="23" borderId="21" xfId="0" applyFont="1" applyFill="1" applyBorder="1" applyAlignment="1">
      <alignment horizontal="right" wrapText="1"/>
    </xf>
    <xf numFmtId="0" fontId="24" fillId="26" borderId="24" xfId="0" applyFont="1" applyFill="1" applyBorder="1" applyAlignment="1" applyProtection="1">
      <alignment horizontal="center" wrapText="1"/>
      <protection locked="0"/>
    </xf>
    <xf numFmtId="0" fontId="22" fillId="24" borderId="22" xfId="0" applyFont="1" applyFill="1" applyBorder="1" applyAlignment="1">
      <alignment horizontal="center" vertical="center" wrapText="1"/>
    </xf>
    <xf numFmtId="0" fontId="28" fillId="30" borderId="28" xfId="0" applyFont="1" applyFill="1" applyBorder="1" applyAlignment="1">
      <alignment horizontal="left" vertical="center" wrapText="1"/>
    </xf>
    <xf numFmtId="0" fontId="29" fillId="31" borderId="29" xfId="0" applyFont="1" applyFill="1" applyBorder="1" applyAlignment="1">
      <alignment horizontal="left" vertical="center" wrapText="1"/>
    </xf>
    <xf numFmtId="0" fontId="30" fillId="32" borderId="30" xfId="0" applyFont="1" applyFill="1" applyBorder="1" applyAlignment="1">
      <alignment horizontal="left" vertical="center" wrapText="1"/>
    </xf>
    <xf numFmtId="0" fontId="27" fillId="29" borderId="27" xfId="0" applyFont="1" applyFill="1" applyBorder="1" applyAlignment="1">
      <alignment horizontal="right" vertical="center" wrapText="1"/>
    </xf>
    <xf numFmtId="0" fontId="12" fillId="14" borderId="12" xfId="0" applyFont="1" applyFill="1" applyBorder="1" applyAlignment="1">
      <alignment horizontal="right" vertical="center" wrapText="1"/>
    </xf>
    <xf numFmtId="0" fontId="1" fillId="3" borderId="1" xfId="0" applyFont="1" applyFill="1" applyBorder="1" applyAlignment="1">
      <alignment horizontal="center" vertical="center" wrapText="1"/>
    </xf>
    <xf numFmtId="0" fontId="20" fillId="22" borderId="20" xfId="0" applyFont="1" applyFill="1" applyBorder="1" applyAlignment="1">
      <alignment horizontal="left" vertical="center" wrapText="1"/>
    </xf>
  </cellXfs>
  <cellStyles count="10">
    <cellStyle name="bold_border_right_num" xfId="5"/>
    <cellStyle name="border_center_str" xfId="9"/>
    <cellStyle name="bot_center_str12b" xfId="2"/>
    <cellStyle name="bottom_left_str" xfId="7"/>
    <cellStyle name="center_str12" xfId="3"/>
    <cellStyle name="left_str" xfId="6"/>
    <cellStyle name="p_bottom_center_str" xfId="8"/>
    <cellStyle name="right_str8" xfId="4"/>
    <cellStyle name="title" xfId="1"/>
    <cellStyle name="Обычный" xfId="0" builtinId="0"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A1:F38"/>
  <sheetViews>
    <sheetView topLeftCell="A25" workbookViewId="0"/>
  </sheetViews>
  <sheetFormatPr defaultRowHeight="10.5"/>
  <cols>
    <col min="1" max="1" width="28.7109375" customWidth="1"/>
    <col min="2" max="2" width="76.42578125" customWidth="1"/>
    <col min="3" max="3" width="28.7109375" customWidth="1"/>
    <col min="4" max="4" width="3.85546875" customWidth="1"/>
    <col min="5" max="5" width="17.140625" customWidth="1"/>
    <col min="6" max="6" width="34.42578125" customWidth="1"/>
  </cols>
  <sheetData>
    <row r="1" spans="1:6" ht="15" customHeight="1"/>
    <row r="2" spans="1:6" ht="20.100000000000001" customHeight="1"/>
    <row r="3" spans="1:6" ht="15" customHeight="1"/>
    <row r="4" spans="1:6" ht="20.100000000000001" customHeight="1">
      <c r="B4" s="10" t="s">
        <v>0</v>
      </c>
      <c r="E4" s="13" t="s">
        <v>1</v>
      </c>
      <c r="F4" s="13"/>
    </row>
    <row r="5" spans="1:6" ht="50.1" customHeight="1">
      <c r="B5" s="11" t="s">
        <v>2</v>
      </c>
      <c r="E5" s="14" t="s">
        <v>3</v>
      </c>
      <c r="F5" s="14"/>
    </row>
    <row r="6" spans="1:6" ht="30" customHeight="1">
      <c r="B6" s="11" t="s">
        <v>4</v>
      </c>
      <c r="E6" s="15" t="s">
        <v>5</v>
      </c>
      <c r="F6" s="15"/>
    </row>
    <row r="7" spans="1:6" ht="30" customHeight="1">
      <c r="B7" s="11" t="s">
        <v>6</v>
      </c>
      <c r="E7" s="1"/>
      <c r="F7" s="1" t="s">
        <v>7</v>
      </c>
    </row>
    <row r="8" spans="1:6" ht="15" customHeight="1">
      <c r="B8" s="11" t="s">
        <v>8</v>
      </c>
      <c r="E8" s="4" t="s">
        <v>9</v>
      </c>
      <c r="F8" s="4" t="s">
        <v>10</v>
      </c>
    </row>
    <row r="9" spans="1:6" ht="20.100000000000001" customHeight="1">
      <c r="B9" s="11" t="s">
        <v>11</v>
      </c>
      <c r="E9" s="16" t="s">
        <v>12</v>
      </c>
      <c r="F9" s="16"/>
    </row>
    <row r="10" spans="1:6" ht="15" customHeight="1">
      <c r="B10" s="12" t="s">
        <v>13</v>
      </c>
      <c r="E10" s="15" t="s">
        <v>14</v>
      </c>
      <c r="F10" s="15"/>
    </row>
    <row r="11" spans="1:6" ht="15" customHeight="1"/>
    <row r="12" spans="1:6" ht="20.100000000000001" customHeight="1">
      <c r="A12" s="16" t="s">
        <v>15</v>
      </c>
      <c r="B12" s="16"/>
      <c r="C12" s="16"/>
      <c r="D12" s="16"/>
      <c r="E12" s="16"/>
      <c r="F12" s="16"/>
    </row>
    <row r="13" spans="1:6" ht="20.100000000000001" customHeight="1">
      <c r="A13" s="16" t="s">
        <v>16</v>
      </c>
      <c r="B13" s="16"/>
      <c r="C13" s="16"/>
      <c r="D13" s="16"/>
      <c r="E13" s="16"/>
      <c r="F13" s="16"/>
    </row>
    <row r="14" spans="1:6" ht="20.100000000000001" customHeight="1">
      <c r="A14" s="16" t="s">
        <v>17</v>
      </c>
      <c r="B14" s="16"/>
      <c r="C14" s="16"/>
      <c r="D14" s="16"/>
      <c r="E14" s="16"/>
      <c r="F14" s="16"/>
    </row>
    <row r="15" spans="1:6" ht="20.100000000000001" customHeight="1">
      <c r="F15" s="3" t="s">
        <v>18</v>
      </c>
    </row>
    <row r="16" spans="1:6" ht="30" customHeight="1">
      <c r="A16" s="17" t="s">
        <v>19</v>
      </c>
      <c r="B16" s="17"/>
      <c r="C16" s="17"/>
      <c r="D16" s="2"/>
      <c r="E16" s="2" t="s">
        <v>20</v>
      </c>
      <c r="F16" s="3" t="s">
        <v>21</v>
      </c>
    </row>
    <row r="17" spans="1:6" ht="20.100000000000001" customHeight="1">
      <c r="A17" s="18" t="s">
        <v>22</v>
      </c>
      <c r="B17" s="18"/>
      <c r="C17" s="18"/>
      <c r="D17" s="2"/>
      <c r="E17" s="2" t="s">
        <v>23</v>
      </c>
      <c r="F17" s="3" t="s">
        <v>24</v>
      </c>
    </row>
    <row r="18" spans="1:6" ht="30" customHeight="1">
      <c r="A18" s="17" t="s">
        <v>25</v>
      </c>
      <c r="B18" s="17"/>
      <c r="C18" s="17"/>
      <c r="D18" s="2"/>
      <c r="E18" s="2" t="s">
        <v>26</v>
      </c>
      <c r="F18" s="3" t="s">
        <v>27</v>
      </c>
    </row>
    <row r="19" spans="1:6" ht="15" customHeight="1">
      <c r="A19" s="18" t="s">
        <v>28</v>
      </c>
      <c r="B19" s="18"/>
      <c r="C19" s="18"/>
      <c r="D19" s="16"/>
      <c r="E19" s="16" t="s">
        <v>29</v>
      </c>
      <c r="F19" s="19" t="s">
        <v>30</v>
      </c>
    </row>
    <row r="20" spans="1:6" ht="45" customHeight="1">
      <c r="A20" s="18" t="s">
        <v>31</v>
      </c>
      <c r="B20" s="18"/>
      <c r="C20" s="18"/>
      <c r="D20" s="16"/>
      <c r="E20" s="16"/>
      <c r="F20" s="19"/>
    </row>
    <row r="21" spans="1:6" ht="15" customHeight="1">
      <c r="A21" s="18" t="s">
        <v>32</v>
      </c>
      <c r="B21" s="18"/>
      <c r="C21" s="18"/>
      <c r="D21" s="16"/>
      <c r="E21" s="16"/>
      <c r="F21" s="19"/>
    </row>
    <row r="22" spans="1:6" ht="30" customHeight="1">
      <c r="A22" s="18" t="s">
        <v>33</v>
      </c>
      <c r="B22" s="18"/>
      <c r="C22" s="18"/>
      <c r="D22" s="16"/>
      <c r="E22" s="16"/>
      <c r="F22" s="19"/>
    </row>
    <row r="23" spans="1:6" ht="30" customHeight="1">
      <c r="A23" s="18" t="s">
        <v>34</v>
      </c>
      <c r="B23" s="18"/>
      <c r="C23" s="18"/>
      <c r="D23" s="16"/>
      <c r="E23" s="16"/>
      <c r="F23" s="19"/>
    </row>
    <row r="24" spans="1:6" ht="45" customHeight="1">
      <c r="A24" s="18" t="s">
        <v>35</v>
      </c>
      <c r="B24" s="18"/>
      <c r="C24" s="18"/>
      <c r="D24" s="16"/>
      <c r="E24" s="16"/>
      <c r="F24" s="19"/>
    </row>
    <row r="25" spans="1:6" ht="30" customHeight="1">
      <c r="A25" s="18" t="s">
        <v>36</v>
      </c>
      <c r="B25" s="18"/>
      <c r="C25" s="18"/>
      <c r="D25" s="16"/>
      <c r="E25" s="16"/>
      <c r="F25" s="19"/>
    </row>
    <row r="26" spans="1:6" ht="15" customHeight="1">
      <c r="A26" s="18" t="s">
        <v>37</v>
      </c>
      <c r="B26" s="18"/>
      <c r="C26" s="18"/>
      <c r="D26" s="16"/>
      <c r="E26" s="16"/>
      <c r="F26" s="19"/>
    </row>
    <row r="27" spans="1:6" ht="15" customHeight="1">
      <c r="A27" s="18" t="s">
        <v>38</v>
      </c>
      <c r="B27" s="18"/>
      <c r="C27" s="18"/>
      <c r="D27" s="16"/>
      <c r="E27" s="16"/>
      <c r="F27" s="19"/>
    </row>
    <row r="28" spans="1:6" ht="30" customHeight="1">
      <c r="A28" s="18" t="s">
        <v>39</v>
      </c>
      <c r="B28" s="18"/>
      <c r="C28" s="18"/>
      <c r="D28" s="16"/>
      <c r="E28" s="16"/>
      <c r="F28" s="19"/>
    </row>
    <row r="29" spans="1:6" ht="45" customHeight="1">
      <c r="A29" s="18" t="s">
        <v>40</v>
      </c>
      <c r="B29" s="18"/>
      <c r="C29" s="18"/>
      <c r="D29" s="16"/>
      <c r="E29" s="16"/>
      <c r="F29" s="19"/>
    </row>
    <row r="30" spans="1:6" ht="30" customHeight="1">
      <c r="A30" s="18" t="s">
        <v>41</v>
      </c>
      <c r="B30" s="18"/>
      <c r="C30" s="18"/>
      <c r="D30" s="16"/>
      <c r="E30" s="16"/>
      <c r="F30" s="19"/>
    </row>
    <row r="31" spans="1:6" ht="30" customHeight="1">
      <c r="A31" s="18" t="s">
        <v>42</v>
      </c>
      <c r="B31" s="18"/>
      <c r="C31" s="18"/>
      <c r="D31" s="16"/>
      <c r="E31" s="16"/>
      <c r="F31" s="19"/>
    </row>
    <row r="32" spans="1:6" ht="15" customHeight="1">
      <c r="A32" s="18" t="s">
        <v>43</v>
      </c>
      <c r="B32" s="18"/>
      <c r="C32" s="18"/>
      <c r="D32" s="16"/>
      <c r="E32" s="16"/>
      <c r="F32" s="19"/>
    </row>
    <row r="33" spans="1:6" ht="20.100000000000001" customHeight="1">
      <c r="A33" s="17" t="s">
        <v>44</v>
      </c>
      <c r="B33" s="17"/>
      <c r="C33" s="17"/>
      <c r="D33" s="2"/>
      <c r="E33" s="2"/>
      <c r="F33" s="3"/>
    </row>
    <row r="34" spans="1:6" ht="20.100000000000001" customHeight="1">
      <c r="A34" s="18" t="s">
        <v>45</v>
      </c>
      <c r="B34" s="18"/>
      <c r="C34" s="18"/>
      <c r="D34" s="2"/>
      <c r="E34" s="2"/>
      <c r="F34" s="3"/>
    </row>
    <row r="35" spans="1:6" ht="20.100000000000001" customHeight="1">
      <c r="A35" s="17" t="s">
        <v>46</v>
      </c>
      <c r="B35" s="17"/>
      <c r="C35" s="17"/>
      <c r="D35" s="2"/>
      <c r="E35" s="2"/>
      <c r="F35" s="3"/>
    </row>
    <row r="36" spans="1:6" ht="20.100000000000001" customHeight="1">
      <c r="A36" s="18" t="s">
        <v>47</v>
      </c>
      <c r="B36" s="18"/>
      <c r="C36" s="18"/>
      <c r="D36" s="2"/>
      <c r="E36" s="2"/>
      <c r="F36" s="3"/>
    </row>
    <row r="37" spans="1:6" ht="20.100000000000001" customHeight="1">
      <c r="A37" s="17" t="s">
        <v>48</v>
      </c>
      <c r="B37" s="17"/>
      <c r="C37" s="17"/>
      <c r="D37" s="2"/>
      <c r="E37" s="2"/>
      <c r="F37" s="3"/>
    </row>
    <row r="38" spans="1:6" ht="20.100000000000001" customHeight="1">
      <c r="A38" s="18" t="s">
        <v>49</v>
      </c>
      <c r="B38" s="18"/>
      <c r="C38" s="18"/>
      <c r="D38" s="2"/>
      <c r="E38" s="2"/>
      <c r="F38" s="3"/>
    </row>
  </sheetData>
  <sheetProtection password="D612" sheet="1" objects="1" scenarios="1"/>
  <mergeCells count="34">
    <mergeCell ref="A36:C36"/>
    <mergeCell ref="A37:C37"/>
    <mergeCell ref="A38:C38"/>
    <mergeCell ref="A31:C31"/>
    <mergeCell ref="A32:C32"/>
    <mergeCell ref="A33:C33"/>
    <mergeCell ref="A34:C34"/>
    <mergeCell ref="A35:C35"/>
    <mergeCell ref="A18:C18"/>
    <mergeCell ref="A19:C19"/>
    <mergeCell ref="D19:D32"/>
    <mergeCell ref="E19:E32"/>
    <mergeCell ref="F19:F32"/>
    <mergeCell ref="A20:C20"/>
    <mergeCell ref="A21:C21"/>
    <mergeCell ref="A22:C22"/>
    <mergeCell ref="A23:C23"/>
    <mergeCell ref="A24:C24"/>
    <mergeCell ref="A25:C25"/>
    <mergeCell ref="A26:C26"/>
    <mergeCell ref="A27:C27"/>
    <mergeCell ref="A28:C28"/>
    <mergeCell ref="A29:C29"/>
    <mergeCell ref="A30:C30"/>
    <mergeCell ref="A12:F12"/>
    <mergeCell ref="A13:F13"/>
    <mergeCell ref="A14:F14"/>
    <mergeCell ref="A16:C16"/>
    <mergeCell ref="A17:C17"/>
    <mergeCell ref="E4:F4"/>
    <mergeCell ref="E5:F5"/>
    <mergeCell ref="E6:F6"/>
    <mergeCell ref="E9:F9"/>
    <mergeCell ref="E10:F10"/>
  </mergeCells>
  <phoneticPr fontId="0" type="noConversion"/>
  <pageMargins left="0.4" right="0.4" top="0.4" bottom="0.4" header="0.1" footer="0.1"/>
  <pageSetup paperSize="9" scale="80" fitToHeight="0" orientation="landscape" r:id="rId1"/>
  <headerFooter>
    <oddHeader>&amp;R&amp;R&amp;"Verdana,полужирный" &amp;12 &amp;K00-00922815.O16.216059</oddHeader>
    <oddFooter>&amp;L&amp;L&amp;"Verdana,Полужирный"&amp;K000000&amp;L&amp;"Verdana,Полужирный"&amp;K00-014</oddFooter>
  </headerFooter>
</worksheet>
</file>

<file path=xl/worksheets/sheet2.xml><?xml version="1.0" encoding="utf-8"?>
<worksheet xmlns="http://schemas.openxmlformats.org/spreadsheetml/2006/main" xmlns:r="http://schemas.openxmlformats.org/officeDocument/2006/relationships">
  <sheetPr>
    <pageSetUpPr fitToPage="1"/>
  </sheetPr>
  <dimension ref="A1:R58"/>
  <sheetViews>
    <sheetView topLeftCell="A55" workbookViewId="0">
      <selection sqref="A1:Q1"/>
    </sheetView>
  </sheetViews>
  <sheetFormatPr defaultRowHeight="10.5"/>
  <cols>
    <col min="1" max="1" width="23.85546875" customWidth="1"/>
    <col min="2" max="7" width="22.85546875" customWidth="1"/>
    <col min="8" max="14" width="15.28515625" customWidth="1"/>
    <col min="15" max="16" width="17.140625" customWidth="1"/>
    <col min="17" max="18" width="19.140625" customWidth="1"/>
  </cols>
  <sheetData>
    <row r="1" spans="1:17" ht="24.95" customHeight="1">
      <c r="A1" s="20" t="s">
        <v>50</v>
      </c>
      <c r="B1" s="20"/>
      <c r="C1" s="20"/>
      <c r="D1" s="20"/>
      <c r="E1" s="20"/>
      <c r="F1" s="20"/>
      <c r="G1" s="20"/>
      <c r="H1" s="20"/>
      <c r="I1" s="20"/>
      <c r="J1" s="20"/>
      <c r="K1" s="20"/>
      <c r="L1" s="20"/>
      <c r="M1" s="20"/>
      <c r="N1" s="20"/>
      <c r="O1" s="20"/>
      <c r="P1" s="20"/>
      <c r="Q1" s="20"/>
    </row>
    <row r="2" spans="1:17" ht="15" customHeight="1"/>
    <row r="3" spans="1:17" ht="24.95" customHeight="1">
      <c r="A3" s="21" t="s">
        <v>51</v>
      </c>
      <c r="B3" s="21"/>
      <c r="C3" s="21"/>
      <c r="D3" s="21"/>
      <c r="E3" s="21"/>
      <c r="F3" s="21"/>
      <c r="G3" s="21"/>
      <c r="H3" s="21"/>
      <c r="I3" s="21"/>
      <c r="J3" s="21"/>
      <c r="K3" s="21"/>
      <c r="L3" s="21"/>
      <c r="M3" s="21"/>
      <c r="N3" s="21"/>
      <c r="O3" s="21"/>
      <c r="P3" s="21"/>
      <c r="Q3" s="21"/>
    </row>
    <row r="4" spans="1:17" ht="15" customHeight="1"/>
    <row r="5" spans="1:17" ht="39.950000000000003" customHeight="1">
      <c r="A5" s="20" t="s">
        <v>52</v>
      </c>
      <c r="B5" s="20"/>
      <c r="C5" s="20"/>
      <c r="D5" s="22" t="s">
        <v>53</v>
      </c>
      <c r="E5" s="22"/>
      <c r="F5" s="22"/>
      <c r="G5" s="22"/>
      <c r="H5" s="22"/>
      <c r="I5" s="22"/>
      <c r="J5" s="22"/>
      <c r="K5" s="23" t="s">
        <v>54</v>
      </c>
      <c r="L5" s="23"/>
      <c r="M5" s="23"/>
      <c r="N5" s="23"/>
      <c r="O5" s="24" t="s">
        <v>55</v>
      </c>
      <c r="P5" s="24"/>
      <c r="Q5" s="24"/>
    </row>
    <row r="6" spans="1:17" ht="15" customHeight="1"/>
    <row r="7" spans="1:17" ht="20.100000000000001" customHeight="1">
      <c r="A7" s="20" t="s">
        <v>56</v>
      </c>
      <c r="B7" s="20"/>
      <c r="C7" s="20"/>
      <c r="D7" s="22" t="s">
        <v>57</v>
      </c>
      <c r="E7" s="22"/>
      <c r="F7" s="22"/>
      <c r="G7" s="22"/>
      <c r="H7" s="22"/>
      <c r="I7" s="22"/>
      <c r="J7" s="22"/>
    </row>
    <row r="8" spans="1:17" ht="15" customHeight="1"/>
    <row r="9" spans="1:17" ht="20.100000000000001" customHeight="1">
      <c r="A9" s="20" t="s">
        <v>58</v>
      </c>
      <c r="B9" s="20"/>
      <c r="C9" s="20"/>
      <c r="D9" s="20"/>
      <c r="E9" s="20"/>
      <c r="F9" s="20"/>
      <c r="G9" s="20"/>
      <c r="H9" s="20"/>
      <c r="I9" s="20"/>
      <c r="J9" s="20"/>
      <c r="K9" s="20"/>
      <c r="L9" s="20"/>
      <c r="M9" s="20"/>
      <c r="N9" s="20"/>
      <c r="O9" s="20"/>
      <c r="P9" s="20"/>
      <c r="Q9" s="20"/>
    </row>
    <row r="10" spans="1:17" ht="20.100000000000001" customHeight="1">
      <c r="A10" s="20" t="s">
        <v>59</v>
      </c>
      <c r="B10" s="20"/>
      <c r="C10" s="20"/>
      <c r="D10" s="20"/>
      <c r="E10" s="20"/>
      <c r="F10" s="20"/>
      <c r="G10" s="20"/>
      <c r="H10" s="20"/>
      <c r="I10" s="20"/>
      <c r="J10" s="20"/>
      <c r="K10" s="20"/>
      <c r="L10" s="20"/>
      <c r="M10" s="20"/>
      <c r="N10" s="20"/>
      <c r="O10" s="20"/>
      <c r="P10" s="20"/>
      <c r="Q10" s="20"/>
    </row>
    <row r="11" spans="1:17" ht="30" customHeight="1">
      <c r="A11" s="24" t="s">
        <v>60</v>
      </c>
      <c r="B11" s="24" t="s">
        <v>61</v>
      </c>
      <c r="C11" s="24"/>
      <c r="D11" s="24"/>
      <c r="E11" s="24" t="s">
        <v>62</v>
      </c>
      <c r="F11" s="24"/>
      <c r="G11" s="24" t="s">
        <v>63</v>
      </c>
      <c r="H11" s="24"/>
      <c r="I11" s="24"/>
      <c r="J11" s="24"/>
      <c r="K11" s="24"/>
      <c r="L11" s="24"/>
      <c r="M11" s="24"/>
      <c r="N11" s="24"/>
      <c r="O11" s="24"/>
      <c r="P11" s="24" t="s">
        <v>64</v>
      </c>
    </row>
    <row r="12" spans="1:17" ht="30" customHeight="1">
      <c r="A12" s="24"/>
      <c r="B12" s="24" t="s">
        <v>65</v>
      </c>
      <c r="C12" s="24" t="s">
        <v>65</v>
      </c>
      <c r="D12" s="24" t="s">
        <v>65</v>
      </c>
      <c r="E12" s="24" t="s">
        <v>65</v>
      </c>
      <c r="F12" s="24" t="s">
        <v>65</v>
      </c>
      <c r="G12" s="24" t="s">
        <v>65</v>
      </c>
      <c r="H12" s="24" t="s">
        <v>66</v>
      </c>
      <c r="I12" s="24"/>
      <c r="J12" s="24" t="s">
        <v>67</v>
      </c>
      <c r="K12" s="24" t="s">
        <v>68</v>
      </c>
      <c r="L12" s="24" t="s">
        <v>69</v>
      </c>
      <c r="M12" s="24" t="s">
        <v>70</v>
      </c>
      <c r="N12" s="24" t="s">
        <v>71</v>
      </c>
      <c r="O12" s="24" t="s">
        <v>72</v>
      </c>
      <c r="P12" s="24"/>
    </row>
    <row r="13" spans="1:17" ht="30" customHeight="1">
      <c r="A13" s="24"/>
      <c r="B13" s="24"/>
      <c r="C13" s="24"/>
      <c r="D13" s="24"/>
      <c r="E13" s="24"/>
      <c r="F13" s="24"/>
      <c r="G13" s="24"/>
      <c r="H13" s="5" t="s">
        <v>73</v>
      </c>
      <c r="I13" s="5" t="s">
        <v>74</v>
      </c>
      <c r="J13" s="24"/>
      <c r="K13" s="24"/>
      <c r="L13" s="24"/>
      <c r="M13" s="24"/>
      <c r="N13" s="24"/>
      <c r="O13" s="24"/>
      <c r="P13" s="24"/>
    </row>
    <row r="14" spans="1:17" ht="15" customHeight="1">
      <c r="A14" s="5">
        <v>1</v>
      </c>
      <c r="B14" s="5">
        <v>2</v>
      </c>
      <c r="C14" s="5">
        <v>3</v>
      </c>
      <c r="D14" s="5">
        <v>4</v>
      </c>
      <c r="E14" s="5">
        <v>5</v>
      </c>
      <c r="F14" s="5">
        <v>6</v>
      </c>
      <c r="G14" s="5">
        <v>7</v>
      </c>
      <c r="H14" s="5">
        <v>8</v>
      </c>
      <c r="I14" s="5">
        <v>9</v>
      </c>
      <c r="J14" s="5">
        <v>10</v>
      </c>
      <c r="K14" s="5">
        <v>11</v>
      </c>
      <c r="L14" s="5">
        <v>12</v>
      </c>
      <c r="M14" s="5">
        <v>13</v>
      </c>
      <c r="N14" s="5">
        <v>14</v>
      </c>
      <c r="O14" s="5">
        <v>15</v>
      </c>
      <c r="P14" s="5">
        <v>16</v>
      </c>
    </row>
    <row r="15" spans="1:17" ht="105" customHeight="1">
      <c r="A15" s="6" t="s">
        <v>75</v>
      </c>
      <c r="B15" s="5" t="s">
        <v>76</v>
      </c>
      <c r="C15" s="5" t="s">
        <v>77</v>
      </c>
      <c r="D15" s="5" t="s">
        <v>78</v>
      </c>
      <c r="E15" s="5" t="s">
        <v>78</v>
      </c>
      <c r="F15" s="5" t="s">
        <v>78</v>
      </c>
      <c r="G15" s="6" t="s">
        <v>79</v>
      </c>
      <c r="H15" s="5" t="s">
        <v>80</v>
      </c>
      <c r="I15" s="5" t="s">
        <v>81</v>
      </c>
      <c r="J15" s="7">
        <v>34.840000000000003</v>
      </c>
      <c r="K15" s="7">
        <v>35.72</v>
      </c>
      <c r="L15" s="7">
        <v>34.840000000000003</v>
      </c>
      <c r="M15" s="7">
        <v>10</v>
      </c>
      <c r="N15" s="7">
        <f>SUM(J15-K15)</f>
        <v>-0.87999999999999545</v>
      </c>
      <c r="O15" s="5"/>
      <c r="P15" s="7"/>
    </row>
    <row r="16" spans="1:17" ht="90" customHeight="1">
      <c r="A16" s="6" t="s">
        <v>75</v>
      </c>
      <c r="B16" s="5" t="s">
        <v>76</v>
      </c>
      <c r="C16" s="5" t="s">
        <v>77</v>
      </c>
      <c r="D16" s="5" t="s">
        <v>78</v>
      </c>
      <c r="E16" s="5" t="s">
        <v>78</v>
      </c>
      <c r="F16" s="5" t="s">
        <v>78</v>
      </c>
      <c r="G16" s="6" t="s">
        <v>82</v>
      </c>
      <c r="H16" s="5" t="s">
        <v>83</v>
      </c>
      <c r="I16" s="5"/>
      <c r="J16" s="7">
        <v>28600</v>
      </c>
      <c r="K16" s="7">
        <v>83000</v>
      </c>
      <c r="L16" s="7">
        <v>28600</v>
      </c>
      <c r="M16" s="7">
        <v>10</v>
      </c>
      <c r="N16" s="7">
        <f>SUM(J16-K16)</f>
        <v>-54400</v>
      </c>
      <c r="O16" s="5"/>
      <c r="P16" s="7"/>
    </row>
    <row r="17" spans="1:18" ht="90" customHeight="1">
      <c r="A17" s="6" t="s">
        <v>75</v>
      </c>
      <c r="B17" s="5" t="s">
        <v>76</v>
      </c>
      <c r="C17" s="5" t="s">
        <v>77</v>
      </c>
      <c r="D17" s="5" t="s">
        <v>78</v>
      </c>
      <c r="E17" s="5" t="s">
        <v>78</v>
      </c>
      <c r="F17" s="5" t="s">
        <v>78</v>
      </c>
      <c r="G17" s="6" t="s">
        <v>84</v>
      </c>
      <c r="H17" s="5" t="s">
        <v>83</v>
      </c>
      <c r="I17" s="5"/>
      <c r="J17" s="7">
        <v>60000</v>
      </c>
      <c r="K17" s="7">
        <v>53998</v>
      </c>
      <c r="L17" s="7">
        <v>60000</v>
      </c>
      <c r="M17" s="7">
        <v>10</v>
      </c>
      <c r="N17" s="7">
        <f>SUM(J17-K17)</f>
        <v>6002</v>
      </c>
      <c r="O17" s="5"/>
      <c r="P17" s="7"/>
    </row>
    <row r="18" spans="1:18" ht="15" customHeight="1"/>
    <row r="19" spans="1:18" ht="20.100000000000001" customHeight="1">
      <c r="A19" s="20" t="s">
        <v>85</v>
      </c>
      <c r="B19" s="20"/>
      <c r="C19" s="20"/>
      <c r="D19" s="20"/>
      <c r="E19" s="20"/>
      <c r="F19" s="20"/>
      <c r="G19" s="20"/>
      <c r="H19" s="20"/>
      <c r="I19" s="20"/>
      <c r="J19" s="20"/>
      <c r="K19" s="20"/>
      <c r="L19" s="20"/>
      <c r="M19" s="20"/>
      <c r="N19" s="20"/>
      <c r="O19" s="20"/>
      <c r="P19" s="20"/>
      <c r="Q19" s="20"/>
    </row>
    <row r="20" spans="1:18" ht="30" customHeight="1">
      <c r="A20" s="24" t="s">
        <v>60</v>
      </c>
      <c r="B20" s="24" t="s">
        <v>61</v>
      </c>
      <c r="C20" s="24"/>
      <c r="D20" s="24"/>
      <c r="E20" s="24" t="s">
        <v>62</v>
      </c>
      <c r="F20" s="24"/>
      <c r="G20" s="24" t="s">
        <v>86</v>
      </c>
      <c r="H20" s="24"/>
      <c r="I20" s="24"/>
      <c r="J20" s="24"/>
      <c r="K20" s="24"/>
      <c r="L20" s="24"/>
      <c r="M20" s="24"/>
      <c r="N20" s="24"/>
      <c r="O20" s="24"/>
      <c r="P20" s="24" t="s">
        <v>87</v>
      </c>
      <c r="Q20" s="24" t="s">
        <v>88</v>
      </c>
      <c r="R20" s="24" t="s">
        <v>89</v>
      </c>
    </row>
    <row r="21" spans="1:18" ht="30" customHeight="1">
      <c r="A21" s="24"/>
      <c r="B21" s="24" t="s">
        <v>90</v>
      </c>
      <c r="C21" s="24" t="s">
        <v>91</v>
      </c>
      <c r="D21" s="24" t="s">
        <v>78</v>
      </c>
      <c r="E21" s="24" t="s">
        <v>78</v>
      </c>
      <c r="F21" s="24" t="s">
        <v>78</v>
      </c>
      <c r="G21" s="24" t="s">
        <v>65</v>
      </c>
      <c r="H21" s="24" t="s">
        <v>66</v>
      </c>
      <c r="I21" s="24"/>
      <c r="J21" s="24" t="s">
        <v>67</v>
      </c>
      <c r="K21" s="24" t="s">
        <v>68</v>
      </c>
      <c r="L21" s="24" t="s">
        <v>69</v>
      </c>
      <c r="M21" s="24" t="s">
        <v>70</v>
      </c>
      <c r="N21" s="24" t="s">
        <v>71</v>
      </c>
      <c r="O21" s="24" t="s">
        <v>72</v>
      </c>
      <c r="P21" s="24"/>
      <c r="Q21" s="24"/>
      <c r="R21" s="24"/>
    </row>
    <row r="22" spans="1:18" ht="30" customHeight="1">
      <c r="A22" s="24"/>
      <c r="B22" s="24"/>
      <c r="C22" s="24"/>
      <c r="D22" s="24"/>
      <c r="E22" s="24"/>
      <c r="F22" s="24"/>
      <c r="G22" s="24"/>
      <c r="H22" s="5" t="s">
        <v>73</v>
      </c>
      <c r="I22" s="5" t="s">
        <v>74</v>
      </c>
      <c r="J22" s="24"/>
      <c r="K22" s="24"/>
      <c r="L22" s="24"/>
      <c r="M22" s="24"/>
      <c r="N22" s="24"/>
      <c r="O22" s="24"/>
      <c r="P22" s="24"/>
      <c r="Q22" s="24"/>
      <c r="R22" s="24"/>
    </row>
    <row r="23" spans="1:18" ht="15" customHeight="1">
      <c r="A23" s="5">
        <v>1</v>
      </c>
      <c r="B23" s="5">
        <v>2</v>
      </c>
      <c r="C23" s="5">
        <v>3</v>
      </c>
      <c r="D23" s="5">
        <v>4</v>
      </c>
      <c r="E23" s="5">
        <v>5</v>
      </c>
      <c r="F23" s="5">
        <v>6</v>
      </c>
      <c r="G23" s="5">
        <v>7</v>
      </c>
      <c r="H23" s="5">
        <v>8</v>
      </c>
      <c r="I23" s="5">
        <v>9</v>
      </c>
      <c r="J23" s="5">
        <v>10</v>
      </c>
      <c r="K23" s="5">
        <v>11</v>
      </c>
      <c r="L23" s="5">
        <v>12</v>
      </c>
      <c r="M23" s="5">
        <v>13</v>
      </c>
      <c r="N23" s="5">
        <v>14</v>
      </c>
      <c r="O23" s="5">
        <v>15</v>
      </c>
      <c r="P23" s="5">
        <v>16</v>
      </c>
      <c r="Q23" s="5">
        <v>17</v>
      </c>
      <c r="R23" s="5">
        <v>18</v>
      </c>
    </row>
    <row r="24" spans="1:18" ht="30" customHeight="1">
      <c r="A24" s="6" t="s">
        <v>75</v>
      </c>
      <c r="B24" s="5" t="s">
        <v>76</v>
      </c>
      <c r="C24" s="5" t="s">
        <v>77</v>
      </c>
      <c r="D24" s="5" t="s">
        <v>78</v>
      </c>
      <c r="E24" s="5" t="s">
        <v>78</v>
      </c>
      <c r="F24" s="5" t="s">
        <v>78</v>
      </c>
      <c r="G24" s="6" t="s">
        <v>92</v>
      </c>
      <c r="H24" s="6" t="s">
        <v>93</v>
      </c>
      <c r="I24" s="5" t="s">
        <v>94</v>
      </c>
      <c r="J24" s="7">
        <v>4470</v>
      </c>
      <c r="K24" s="7">
        <v>4620</v>
      </c>
      <c r="L24" s="7">
        <v>4470</v>
      </c>
      <c r="M24" s="7">
        <v>10</v>
      </c>
      <c r="N24" s="7">
        <f>SUM(J24-K24)</f>
        <v>-150</v>
      </c>
      <c r="O24" s="5"/>
      <c r="P24" s="7">
        <v>548.65901789709176</v>
      </c>
      <c r="Q24" s="7">
        <v>234.8993288590604</v>
      </c>
      <c r="R24" s="7">
        <f>N24*P24</f>
        <v>-82298.852684563768</v>
      </c>
    </row>
    <row r="25" spans="1:18" ht="15" customHeight="1"/>
    <row r="26" spans="1:18" ht="20.100000000000001" customHeight="1">
      <c r="A26" s="20" t="s">
        <v>95</v>
      </c>
      <c r="B26" s="20"/>
      <c r="C26" s="20"/>
      <c r="D26" s="20"/>
      <c r="E26" s="20"/>
      <c r="F26" s="20"/>
      <c r="G26" s="20"/>
      <c r="H26" s="20"/>
      <c r="I26" s="20"/>
      <c r="J26" s="20"/>
      <c r="K26" s="20"/>
      <c r="L26" s="20"/>
      <c r="M26" s="20"/>
      <c r="N26" s="20"/>
      <c r="O26" s="20"/>
      <c r="P26" s="20"/>
      <c r="Q26" s="20"/>
    </row>
    <row r="27" spans="1:18" ht="30" customHeight="1">
      <c r="A27" s="24" t="s">
        <v>60</v>
      </c>
      <c r="B27" s="24" t="s">
        <v>96</v>
      </c>
      <c r="C27" s="24"/>
      <c r="D27" s="24"/>
      <c r="E27" s="24"/>
      <c r="F27" s="24" t="s">
        <v>97</v>
      </c>
      <c r="G27" s="24"/>
      <c r="H27" s="24"/>
      <c r="I27" s="24"/>
    </row>
    <row r="28" spans="1:18" ht="30" customHeight="1">
      <c r="A28" s="24"/>
      <c r="B28" s="5" t="s">
        <v>67</v>
      </c>
      <c r="C28" s="5" t="s">
        <v>68</v>
      </c>
      <c r="D28" s="5" t="s">
        <v>71</v>
      </c>
      <c r="E28" s="5" t="s">
        <v>69</v>
      </c>
      <c r="F28" s="5" t="s">
        <v>98</v>
      </c>
      <c r="G28" s="5" t="s">
        <v>68</v>
      </c>
      <c r="H28" s="5" t="s">
        <v>71</v>
      </c>
      <c r="I28" s="5" t="s">
        <v>69</v>
      </c>
    </row>
    <row r="29" spans="1:18" ht="15" customHeight="1">
      <c r="A29" s="5">
        <v>1</v>
      </c>
      <c r="B29" s="5">
        <v>2</v>
      </c>
      <c r="C29" s="5">
        <v>3</v>
      </c>
      <c r="D29" s="5">
        <v>4</v>
      </c>
      <c r="E29" s="5">
        <v>5</v>
      </c>
      <c r="F29" s="5">
        <v>6</v>
      </c>
      <c r="G29" s="5">
        <v>7</v>
      </c>
      <c r="H29" s="5">
        <v>8</v>
      </c>
      <c r="I29" s="5">
        <v>9</v>
      </c>
    </row>
    <row r="30" spans="1:18" ht="30" customHeight="1">
      <c r="A30" s="6" t="s">
        <v>75</v>
      </c>
      <c r="B30" s="7">
        <v>2452.5058100000001</v>
      </c>
      <c r="C30" s="7">
        <v>2452.5058100000001</v>
      </c>
      <c r="D30" s="7">
        <f>SUM(B30-C30)</f>
        <v>0</v>
      </c>
      <c r="E30" s="7">
        <f>L24*P24/1000</f>
        <v>2452.5058100000001</v>
      </c>
      <c r="F30" s="7">
        <v>1050</v>
      </c>
      <c r="G30" s="7">
        <v>958.33126000000004</v>
      </c>
      <c r="H30" s="7">
        <f>F30-G30</f>
        <v>91.668739999999957</v>
      </c>
      <c r="I30" s="7">
        <f>L24*Q24/1000</f>
        <v>1050</v>
      </c>
    </row>
    <row r="31" spans="1:18" ht="24.95" customHeight="1">
      <c r="A31" s="21" t="s">
        <v>99</v>
      </c>
      <c r="B31" s="21"/>
      <c r="C31" s="21"/>
      <c r="D31" s="21"/>
      <c r="E31" s="21"/>
      <c r="F31" s="21"/>
      <c r="G31" s="21"/>
      <c r="H31" s="21"/>
      <c r="I31" s="21"/>
      <c r="J31" s="21"/>
      <c r="K31" s="21"/>
      <c r="L31" s="21"/>
      <c r="M31" s="21"/>
      <c r="N31" s="21"/>
      <c r="O31" s="21"/>
      <c r="P31" s="21"/>
      <c r="Q31" s="21"/>
    </row>
    <row r="32" spans="1:18" ht="15" customHeight="1"/>
    <row r="33" spans="1:18" ht="39.950000000000003" customHeight="1">
      <c r="A33" s="20" t="s">
        <v>52</v>
      </c>
      <c r="B33" s="20"/>
      <c r="C33" s="20"/>
      <c r="D33" s="22" t="s">
        <v>100</v>
      </c>
      <c r="E33" s="22"/>
      <c r="F33" s="22"/>
      <c r="G33" s="22"/>
      <c r="H33" s="22"/>
      <c r="I33" s="22"/>
      <c r="J33" s="22"/>
      <c r="K33" s="23" t="s">
        <v>54</v>
      </c>
      <c r="L33" s="23"/>
      <c r="M33" s="23"/>
      <c r="N33" s="23"/>
      <c r="O33" s="24" t="s">
        <v>101</v>
      </c>
      <c r="P33" s="24"/>
      <c r="Q33" s="24"/>
    </row>
    <row r="34" spans="1:18" ht="15" customHeight="1"/>
    <row r="35" spans="1:18" ht="20.100000000000001" customHeight="1">
      <c r="A35" s="20" t="s">
        <v>56</v>
      </c>
      <c r="B35" s="20"/>
      <c r="C35" s="20"/>
      <c r="D35" s="22" t="s">
        <v>57</v>
      </c>
      <c r="E35" s="22"/>
      <c r="F35" s="22"/>
      <c r="G35" s="22"/>
      <c r="H35" s="22"/>
      <c r="I35" s="22"/>
      <c r="J35" s="22"/>
    </row>
    <row r="36" spans="1:18" ht="15" customHeight="1"/>
    <row r="37" spans="1:18" ht="20.100000000000001" customHeight="1">
      <c r="A37" s="20" t="s">
        <v>58</v>
      </c>
      <c r="B37" s="20"/>
      <c r="C37" s="20"/>
      <c r="D37" s="20"/>
      <c r="E37" s="20"/>
      <c r="F37" s="20"/>
      <c r="G37" s="20"/>
      <c r="H37" s="20"/>
      <c r="I37" s="20"/>
      <c r="J37" s="20"/>
      <c r="K37" s="20"/>
      <c r="L37" s="20"/>
      <c r="M37" s="20"/>
      <c r="N37" s="20"/>
      <c r="O37" s="20"/>
      <c r="P37" s="20"/>
      <c r="Q37" s="20"/>
    </row>
    <row r="38" spans="1:18" ht="20.100000000000001" customHeight="1">
      <c r="A38" s="20" t="s">
        <v>59</v>
      </c>
      <c r="B38" s="20"/>
      <c r="C38" s="20"/>
      <c r="D38" s="20"/>
      <c r="E38" s="20"/>
      <c r="F38" s="20"/>
      <c r="G38" s="20"/>
      <c r="H38" s="20"/>
      <c r="I38" s="20"/>
      <c r="J38" s="20"/>
      <c r="K38" s="20"/>
      <c r="L38" s="20"/>
      <c r="M38" s="20"/>
      <c r="N38" s="20"/>
      <c r="O38" s="20"/>
      <c r="P38" s="20"/>
      <c r="Q38" s="20"/>
    </row>
    <row r="39" spans="1:18" ht="30" customHeight="1">
      <c r="A39" s="24" t="s">
        <v>60</v>
      </c>
      <c r="B39" s="24" t="s">
        <v>61</v>
      </c>
      <c r="C39" s="24"/>
      <c r="D39" s="24"/>
      <c r="E39" s="24" t="s">
        <v>62</v>
      </c>
      <c r="F39" s="24"/>
      <c r="G39" s="24" t="s">
        <v>63</v>
      </c>
      <c r="H39" s="24"/>
      <c r="I39" s="24"/>
      <c r="J39" s="24"/>
      <c r="K39" s="24"/>
      <c r="L39" s="24"/>
      <c r="M39" s="24"/>
      <c r="N39" s="24"/>
      <c r="O39" s="24"/>
      <c r="P39" s="24" t="s">
        <v>64</v>
      </c>
    </row>
    <row r="40" spans="1:18" ht="30" customHeight="1">
      <c r="A40" s="24"/>
      <c r="B40" s="24" t="s">
        <v>65</v>
      </c>
      <c r="C40" s="24" t="s">
        <v>65</v>
      </c>
      <c r="D40" s="24" t="s">
        <v>65</v>
      </c>
      <c r="E40" s="24" t="s">
        <v>65</v>
      </c>
      <c r="F40" s="24" t="s">
        <v>65</v>
      </c>
      <c r="G40" s="24" t="s">
        <v>65</v>
      </c>
      <c r="H40" s="24" t="s">
        <v>66</v>
      </c>
      <c r="I40" s="24"/>
      <c r="J40" s="24" t="s">
        <v>67</v>
      </c>
      <c r="K40" s="24" t="s">
        <v>68</v>
      </c>
      <c r="L40" s="24" t="s">
        <v>69</v>
      </c>
      <c r="M40" s="24" t="s">
        <v>70</v>
      </c>
      <c r="N40" s="24" t="s">
        <v>71</v>
      </c>
      <c r="O40" s="24" t="s">
        <v>72</v>
      </c>
      <c r="P40" s="24"/>
    </row>
    <row r="41" spans="1:18" ht="30" customHeight="1">
      <c r="A41" s="24"/>
      <c r="B41" s="24"/>
      <c r="C41" s="24"/>
      <c r="D41" s="24"/>
      <c r="E41" s="24"/>
      <c r="F41" s="24"/>
      <c r="G41" s="24"/>
      <c r="H41" s="5" t="s">
        <v>73</v>
      </c>
      <c r="I41" s="5" t="s">
        <v>74</v>
      </c>
      <c r="J41" s="24"/>
      <c r="K41" s="24"/>
      <c r="L41" s="24"/>
      <c r="M41" s="24"/>
      <c r="N41" s="24"/>
      <c r="O41" s="24"/>
      <c r="P41" s="24"/>
    </row>
    <row r="42" spans="1:18" ht="15" customHeight="1">
      <c r="A42" s="5">
        <v>1</v>
      </c>
      <c r="B42" s="5">
        <v>2</v>
      </c>
      <c r="C42" s="5">
        <v>3</v>
      </c>
      <c r="D42" s="5">
        <v>4</v>
      </c>
      <c r="E42" s="5">
        <v>5</v>
      </c>
      <c r="F42" s="5">
        <v>6</v>
      </c>
      <c r="G42" s="5">
        <v>7</v>
      </c>
      <c r="H42" s="5">
        <v>8</v>
      </c>
      <c r="I42" s="5">
        <v>9</v>
      </c>
      <c r="J42" s="5">
        <v>10</v>
      </c>
      <c r="K42" s="5">
        <v>11</v>
      </c>
      <c r="L42" s="5">
        <v>12</v>
      </c>
      <c r="M42" s="5">
        <v>13</v>
      </c>
      <c r="N42" s="5">
        <v>14</v>
      </c>
      <c r="O42" s="5">
        <v>15</v>
      </c>
      <c r="P42" s="5">
        <v>16</v>
      </c>
    </row>
    <row r="43" spans="1:18" ht="105" customHeight="1">
      <c r="A43" s="6" t="s">
        <v>102</v>
      </c>
      <c r="B43" s="5" t="s">
        <v>76</v>
      </c>
      <c r="C43" s="5" t="s">
        <v>77</v>
      </c>
      <c r="D43" s="5" t="s">
        <v>78</v>
      </c>
      <c r="E43" s="5" t="s">
        <v>78</v>
      </c>
      <c r="F43" s="5" t="s">
        <v>78</v>
      </c>
      <c r="G43" s="6" t="s">
        <v>79</v>
      </c>
      <c r="H43" s="5" t="s">
        <v>80</v>
      </c>
      <c r="I43" s="5" t="s">
        <v>81</v>
      </c>
      <c r="J43" s="7">
        <v>47.7</v>
      </c>
      <c r="K43" s="7">
        <v>44.45</v>
      </c>
      <c r="L43" s="7">
        <v>47.7</v>
      </c>
      <c r="M43" s="7">
        <v>10</v>
      </c>
      <c r="N43" s="7">
        <f>SUM(J43-K43)</f>
        <v>3.25</v>
      </c>
      <c r="O43" s="5"/>
      <c r="P43" s="7"/>
    </row>
    <row r="44" spans="1:18" ht="90" customHeight="1">
      <c r="A44" s="6" t="s">
        <v>102</v>
      </c>
      <c r="B44" s="5" t="s">
        <v>76</v>
      </c>
      <c r="C44" s="5" t="s">
        <v>77</v>
      </c>
      <c r="D44" s="5" t="s">
        <v>78</v>
      </c>
      <c r="E44" s="5" t="s">
        <v>78</v>
      </c>
      <c r="F44" s="5" t="s">
        <v>78</v>
      </c>
      <c r="G44" s="6" t="s">
        <v>82</v>
      </c>
      <c r="H44" s="5" t="s">
        <v>83</v>
      </c>
      <c r="I44" s="5"/>
      <c r="J44" s="7">
        <v>0</v>
      </c>
      <c r="K44" s="7">
        <v>0</v>
      </c>
      <c r="L44" s="7">
        <v>0</v>
      </c>
      <c r="M44" s="7">
        <v>10</v>
      </c>
      <c r="N44" s="7">
        <f>SUM(J44-K44)</f>
        <v>0</v>
      </c>
      <c r="O44" s="5"/>
      <c r="P44" s="7"/>
    </row>
    <row r="45" spans="1:18" ht="90" customHeight="1">
      <c r="A45" s="6" t="s">
        <v>102</v>
      </c>
      <c r="B45" s="5" t="s">
        <v>76</v>
      </c>
      <c r="C45" s="5" t="s">
        <v>77</v>
      </c>
      <c r="D45" s="5" t="s">
        <v>78</v>
      </c>
      <c r="E45" s="5" t="s">
        <v>78</v>
      </c>
      <c r="F45" s="5" t="s">
        <v>78</v>
      </c>
      <c r="G45" s="6" t="s">
        <v>84</v>
      </c>
      <c r="H45" s="5" t="s">
        <v>83</v>
      </c>
      <c r="I45" s="5"/>
      <c r="J45" s="7">
        <v>0</v>
      </c>
      <c r="K45" s="7">
        <v>0</v>
      </c>
      <c r="L45" s="7">
        <v>0</v>
      </c>
      <c r="M45" s="7">
        <v>10</v>
      </c>
      <c r="N45" s="7">
        <f>SUM(J45-K45)</f>
        <v>0</v>
      </c>
      <c r="O45" s="5"/>
      <c r="P45" s="7"/>
    </row>
    <row r="46" spans="1:18" ht="15" customHeight="1"/>
    <row r="47" spans="1:18" ht="20.100000000000001" customHeight="1">
      <c r="A47" s="20" t="s">
        <v>85</v>
      </c>
      <c r="B47" s="20"/>
      <c r="C47" s="20"/>
      <c r="D47" s="20"/>
      <c r="E47" s="20"/>
      <c r="F47" s="20"/>
      <c r="G47" s="20"/>
      <c r="H47" s="20"/>
      <c r="I47" s="20"/>
      <c r="J47" s="20"/>
      <c r="K47" s="20"/>
      <c r="L47" s="20"/>
      <c r="M47" s="20"/>
      <c r="N47" s="20"/>
      <c r="O47" s="20"/>
      <c r="P47" s="20"/>
      <c r="Q47" s="20"/>
    </row>
    <row r="48" spans="1:18" ht="30" customHeight="1">
      <c r="A48" s="24" t="s">
        <v>60</v>
      </c>
      <c r="B48" s="24" t="s">
        <v>61</v>
      </c>
      <c r="C48" s="24"/>
      <c r="D48" s="24"/>
      <c r="E48" s="24" t="s">
        <v>62</v>
      </c>
      <c r="F48" s="24"/>
      <c r="G48" s="24" t="s">
        <v>86</v>
      </c>
      <c r="H48" s="24"/>
      <c r="I48" s="24"/>
      <c r="J48" s="24"/>
      <c r="K48" s="24"/>
      <c r="L48" s="24"/>
      <c r="M48" s="24"/>
      <c r="N48" s="24"/>
      <c r="O48" s="24"/>
      <c r="P48" s="24" t="s">
        <v>87</v>
      </c>
      <c r="Q48" s="24" t="s">
        <v>88</v>
      </c>
      <c r="R48" s="24" t="s">
        <v>89</v>
      </c>
    </row>
    <row r="49" spans="1:18" ht="30" customHeight="1">
      <c r="A49" s="24"/>
      <c r="B49" s="24" t="s">
        <v>90</v>
      </c>
      <c r="C49" s="24" t="s">
        <v>91</v>
      </c>
      <c r="D49" s="24" t="s">
        <v>78</v>
      </c>
      <c r="E49" s="24" t="s">
        <v>78</v>
      </c>
      <c r="F49" s="24" t="s">
        <v>78</v>
      </c>
      <c r="G49" s="24" t="s">
        <v>65</v>
      </c>
      <c r="H49" s="24" t="s">
        <v>66</v>
      </c>
      <c r="I49" s="24"/>
      <c r="J49" s="24" t="s">
        <v>67</v>
      </c>
      <c r="K49" s="24" t="s">
        <v>68</v>
      </c>
      <c r="L49" s="24" t="s">
        <v>69</v>
      </c>
      <c r="M49" s="24" t="s">
        <v>70</v>
      </c>
      <c r="N49" s="24" t="s">
        <v>71</v>
      </c>
      <c r="O49" s="24" t="s">
        <v>72</v>
      </c>
      <c r="P49" s="24"/>
      <c r="Q49" s="24"/>
      <c r="R49" s="24"/>
    </row>
    <row r="50" spans="1:18" ht="30" customHeight="1">
      <c r="A50" s="24"/>
      <c r="B50" s="24"/>
      <c r="C50" s="24"/>
      <c r="D50" s="24"/>
      <c r="E50" s="24"/>
      <c r="F50" s="24"/>
      <c r="G50" s="24"/>
      <c r="H50" s="5" t="s">
        <v>73</v>
      </c>
      <c r="I50" s="5" t="s">
        <v>74</v>
      </c>
      <c r="J50" s="24"/>
      <c r="K50" s="24"/>
      <c r="L50" s="24"/>
      <c r="M50" s="24"/>
      <c r="N50" s="24"/>
      <c r="O50" s="24"/>
      <c r="P50" s="24"/>
      <c r="Q50" s="24"/>
      <c r="R50" s="24"/>
    </row>
    <row r="51" spans="1:18" ht="15" customHeight="1">
      <c r="A51" s="5">
        <v>1</v>
      </c>
      <c r="B51" s="5">
        <v>2</v>
      </c>
      <c r="C51" s="5">
        <v>3</v>
      </c>
      <c r="D51" s="5">
        <v>4</v>
      </c>
      <c r="E51" s="5">
        <v>5</v>
      </c>
      <c r="F51" s="5">
        <v>6</v>
      </c>
      <c r="G51" s="5">
        <v>7</v>
      </c>
      <c r="H51" s="5">
        <v>8</v>
      </c>
      <c r="I51" s="5">
        <v>9</v>
      </c>
      <c r="J51" s="5">
        <v>10</v>
      </c>
      <c r="K51" s="5">
        <v>11</v>
      </c>
      <c r="L51" s="5">
        <v>12</v>
      </c>
      <c r="M51" s="5">
        <v>13</v>
      </c>
      <c r="N51" s="5">
        <v>14</v>
      </c>
      <c r="O51" s="5">
        <v>15</v>
      </c>
      <c r="P51" s="5">
        <v>16</v>
      </c>
      <c r="Q51" s="5">
        <v>17</v>
      </c>
      <c r="R51" s="5">
        <v>18</v>
      </c>
    </row>
    <row r="52" spans="1:18" ht="30" customHeight="1">
      <c r="A52" s="6" t="s">
        <v>102</v>
      </c>
      <c r="B52" s="5" t="s">
        <v>76</v>
      </c>
      <c r="C52" s="5" t="s">
        <v>77</v>
      </c>
      <c r="D52" s="5" t="s">
        <v>78</v>
      </c>
      <c r="E52" s="5" t="s">
        <v>78</v>
      </c>
      <c r="F52" s="5" t="s">
        <v>78</v>
      </c>
      <c r="G52" s="6" t="s">
        <v>92</v>
      </c>
      <c r="H52" s="6" t="s">
        <v>93</v>
      </c>
      <c r="I52" s="5" t="s">
        <v>94</v>
      </c>
      <c r="J52" s="7">
        <v>18620</v>
      </c>
      <c r="K52" s="7">
        <v>18470</v>
      </c>
      <c r="L52" s="7">
        <v>18620</v>
      </c>
      <c r="M52" s="7">
        <v>10</v>
      </c>
      <c r="N52" s="7">
        <f>SUM(J52-K52)</f>
        <v>150</v>
      </c>
      <c r="O52" s="5"/>
      <c r="P52" s="7">
        <v>548.65901718582165</v>
      </c>
      <c r="Q52" s="7"/>
      <c r="R52" s="7">
        <f>N52*P52</f>
        <v>82298.852577873244</v>
      </c>
    </row>
    <row r="53" spans="1:18" ht="15" customHeight="1"/>
    <row r="54" spans="1:18" ht="20.100000000000001" customHeight="1">
      <c r="A54" s="20" t="s">
        <v>95</v>
      </c>
      <c r="B54" s="20"/>
      <c r="C54" s="20"/>
      <c r="D54" s="20"/>
      <c r="E54" s="20"/>
      <c r="F54" s="20"/>
      <c r="G54" s="20"/>
      <c r="H54" s="20"/>
      <c r="I54" s="20"/>
      <c r="J54" s="20"/>
      <c r="K54" s="20"/>
      <c r="L54" s="20"/>
      <c r="M54" s="20"/>
      <c r="N54" s="20"/>
      <c r="O54" s="20"/>
      <c r="P54" s="20"/>
      <c r="Q54" s="20"/>
    </row>
    <row r="55" spans="1:18" ht="30" customHeight="1">
      <c r="A55" s="24" t="s">
        <v>60</v>
      </c>
      <c r="B55" s="24" t="s">
        <v>96</v>
      </c>
      <c r="C55" s="24"/>
      <c r="D55" s="24"/>
      <c r="E55" s="24"/>
      <c r="F55" s="24" t="s">
        <v>97</v>
      </c>
      <c r="G55" s="24"/>
      <c r="H55" s="24"/>
      <c r="I55" s="24"/>
    </row>
    <row r="56" spans="1:18" ht="30" customHeight="1">
      <c r="A56" s="24"/>
      <c r="B56" s="5" t="s">
        <v>67</v>
      </c>
      <c r="C56" s="5" t="s">
        <v>68</v>
      </c>
      <c r="D56" s="5" t="s">
        <v>71</v>
      </c>
      <c r="E56" s="5" t="s">
        <v>69</v>
      </c>
      <c r="F56" s="5" t="s">
        <v>98</v>
      </c>
      <c r="G56" s="5" t="s">
        <v>68</v>
      </c>
      <c r="H56" s="5" t="s">
        <v>71</v>
      </c>
      <c r="I56" s="5" t="s">
        <v>69</v>
      </c>
    </row>
    <row r="57" spans="1:18" ht="15" customHeight="1">
      <c r="A57" s="5">
        <v>1</v>
      </c>
      <c r="B57" s="5">
        <v>2</v>
      </c>
      <c r="C57" s="5">
        <v>3</v>
      </c>
      <c r="D57" s="5">
        <v>4</v>
      </c>
      <c r="E57" s="5">
        <v>5</v>
      </c>
      <c r="F57" s="5">
        <v>6</v>
      </c>
      <c r="G57" s="5">
        <v>7</v>
      </c>
      <c r="H57" s="5">
        <v>8</v>
      </c>
      <c r="I57" s="5">
        <v>9</v>
      </c>
    </row>
    <row r="58" spans="1:18" ht="30" customHeight="1">
      <c r="A58" s="6" t="s">
        <v>102</v>
      </c>
      <c r="B58" s="7">
        <v>10216.0309</v>
      </c>
      <c r="C58" s="7">
        <v>10216.0309</v>
      </c>
      <c r="D58" s="7">
        <f>SUM(B58-C58)</f>
        <v>0</v>
      </c>
      <c r="E58" s="7">
        <f>L52*P52/1000</f>
        <v>10216.030899999998</v>
      </c>
      <c r="F58" s="7">
        <v>0</v>
      </c>
      <c r="G58" s="7">
        <v>0</v>
      </c>
      <c r="H58" s="7">
        <f>F58-G58</f>
        <v>0</v>
      </c>
      <c r="I58" s="7">
        <f>L52*Q52/1000</f>
        <v>0</v>
      </c>
    </row>
  </sheetData>
  <sheetProtection password="D612" sheet="1" objects="1" scenarios="1"/>
  <mergeCells count="105">
    <mergeCell ref="A54:Q54"/>
    <mergeCell ref="A55:A56"/>
    <mergeCell ref="B55:E55"/>
    <mergeCell ref="F55:I55"/>
    <mergeCell ref="Q48:Q50"/>
    <mergeCell ref="R48:R50"/>
    <mergeCell ref="B49:B50"/>
    <mergeCell ref="C49:C50"/>
    <mergeCell ref="D49:D50"/>
    <mergeCell ref="E49:E50"/>
    <mergeCell ref="F49:F50"/>
    <mergeCell ref="G49:G50"/>
    <mergeCell ref="H49:I49"/>
    <mergeCell ref="J49:J50"/>
    <mergeCell ref="K49:K50"/>
    <mergeCell ref="L49:L50"/>
    <mergeCell ref="M49:M50"/>
    <mergeCell ref="N49:N50"/>
    <mergeCell ref="O49:O50"/>
    <mergeCell ref="A48:A50"/>
    <mergeCell ref="B48:D48"/>
    <mergeCell ref="E48:F48"/>
    <mergeCell ref="G48:O48"/>
    <mergeCell ref="P48:P50"/>
    <mergeCell ref="L40:L41"/>
    <mergeCell ref="M40:M41"/>
    <mergeCell ref="N40:N41"/>
    <mergeCell ref="O40:O41"/>
    <mergeCell ref="A47:Q47"/>
    <mergeCell ref="A37:Q37"/>
    <mergeCell ref="A38:Q38"/>
    <mergeCell ref="A39:A41"/>
    <mergeCell ref="B39:D39"/>
    <mergeCell ref="E39:F39"/>
    <mergeCell ref="G39:O39"/>
    <mergeCell ref="P39:P41"/>
    <mergeCell ref="B40:B41"/>
    <mergeCell ref="C40:C41"/>
    <mergeCell ref="D40:D41"/>
    <mergeCell ref="E40:E41"/>
    <mergeCell ref="F40:F41"/>
    <mergeCell ref="G40:G41"/>
    <mergeCell ref="H40:I40"/>
    <mergeCell ref="J40:J41"/>
    <mergeCell ref="K40:K41"/>
    <mergeCell ref="A33:C33"/>
    <mergeCell ref="D33:J33"/>
    <mergeCell ref="K33:N33"/>
    <mergeCell ref="O33:Q33"/>
    <mergeCell ref="A35:C35"/>
    <mergeCell ref="D35:J35"/>
    <mergeCell ref="A26:Q26"/>
    <mergeCell ref="A27:A28"/>
    <mergeCell ref="B27:E27"/>
    <mergeCell ref="F27:I27"/>
    <mergeCell ref="A31:Q31"/>
    <mergeCell ref="R20:R22"/>
    <mergeCell ref="B21:B22"/>
    <mergeCell ref="C21:C22"/>
    <mergeCell ref="D21:D22"/>
    <mergeCell ref="E21:E22"/>
    <mergeCell ref="F21:F22"/>
    <mergeCell ref="G21:G22"/>
    <mergeCell ref="H21:I21"/>
    <mergeCell ref="J21:J22"/>
    <mergeCell ref="K21:K22"/>
    <mergeCell ref="L21:L22"/>
    <mergeCell ref="M21:M22"/>
    <mergeCell ref="N21:N22"/>
    <mergeCell ref="O21:O22"/>
    <mergeCell ref="O12:O13"/>
    <mergeCell ref="A19:Q19"/>
    <mergeCell ref="A20:A22"/>
    <mergeCell ref="B20:D20"/>
    <mergeCell ref="E20:F20"/>
    <mergeCell ref="G20:O20"/>
    <mergeCell ref="P20:P22"/>
    <mergeCell ref="Q20:Q22"/>
    <mergeCell ref="J12:J13"/>
    <mergeCell ref="K12:K13"/>
    <mergeCell ref="L12:L13"/>
    <mergeCell ref="M12:M13"/>
    <mergeCell ref="N12:N13"/>
    <mergeCell ref="A7:C7"/>
    <mergeCell ref="D7:J7"/>
    <mergeCell ref="A9:Q9"/>
    <mergeCell ref="A10:Q10"/>
    <mergeCell ref="A11:A13"/>
    <mergeCell ref="B11:D11"/>
    <mergeCell ref="E11:F11"/>
    <mergeCell ref="G11:O11"/>
    <mergeCell ref="P11:P13"/>
    <mergeCell ref="B12:B13"/>
    <mergeCell ref="C12:C13"/>
    <mergeCell ref="D12:D13"/>
    <mergeCell ref="E12:E13"/>
    <mergeCell ref="F12:F13"/>
    <mergeCell ref="G12:G13"/>
    <mergeCell ref="H12:I12"/>
    <mergeCell ref="A1:Q1"/>
    <mergeCell ref="A3:Q3"/>
    <mergeCell ref="A5:C5"/>
    <mergeCell ref="D5:J5"/>
    <mergeCell ref="K5:N5"/>
    <mergeCell ref="O5:Q5"/>
  </mergeCells>
  <phoneticPr fontId="0" type="noConversion"/>
  <pageMargins left="0.4" right="0.4" top="0.4" bottom="0.4" header="0.1" footer="0.1"/>
  <pageSetup paperSize="9" scale="44" fitToHeight="0" orientation="landscape" r:id="rId1"/>
  <headerFooter>
    <oddHeader>&amp;R&amp;R&amp;"Verdana,полужирный" &amp;12 &amp;K00-00922815.O16.216059</oddHeader>
    <oddFooter>&amp;L&amp;L&amp;"Verdana,Полужирный"&amp;K000000&amp;L&amp;"Verdana,Полужирный"&amp;K00-014</oddFooter>
  </headerFooter>
</worksheet>
</file>

<file path=xl/worksheets/sheet3.xml><?xml version="1.0" encoding="utf-8"?>
<worksheet xmlns="http://schemas.openxmlformats.org/spreadsheetml/2006/main" xmlns:r="http://schemas.openxmlformats.org/officeDocument/2006/relationships">
  <sheetPr>
    <pageSetUpPr fitToPage="1"/>
  </sheetPr>
  <dimension ref="A1:R41"/>
  <sheetViews>
    <sheetView topLeftCell="A19" workbookViewId="0">
      <selection sqref="A1:Q1"/>
    </sheetView>
  </sheetViews>
  <sheetFormatPr defaultRowHeight="10.5"/>
  <cols>
    <col min="1" max="1" width="23.85546875" customWidth="1"/>
    <col min="2" max="7" width="22.85546875" customWidth="1"/>
    <col min="8" max="14" width="15.28515625" customWidth="1"/>
    <col min="15" max="16" width="17.140625" customWidth="1"/>
    <col min="17" max="18" width="19.140625" customWidth="1"/>
  </cols>
  <sheetData>
    <row r="1" spans="1:17" ht="24.95" customHeight="1">
      <c r="A1" s="20" t="s">
        <v>103</v>
      </c>
      <c r="B1" s="20"/>
      <c r="C1" s="20"/>
      <c r="D1" s="20"/>
      <c r="E1" s="20"/>
      <c r="F1" s="20"/>
      <c r="G1" s="20"/>
      <c r="H1" s="20"/>
      <c r="I1" s="20"/>
      <c r="J1" s="20"/>
      <c r="K1" s="20"/>
      <c r="L1" s="20"/>
      <c r="M1" s="20"/>
      <c r="N1" s="20"/>
      <c r="O1" s="20"/>
      <c r="P1" s="20"/>
      <c r="Q1" s="20"/>
    </row>
    <row r="2" spans="1:17" ht="15" customHeight="1"/>
    <row r="3" spans="1:17" ht="24.95" customHeight="1">
      <c r="A3" s="21" t="s">
        <v>51</v>
      </c>
      <c r="B3" s="21"/>
      <c r="C3" s="21"/>
      <c r="D3" s="21"/>
      <c r="E3" s="21"/>
      <c r="F3" s="21"/>
      <c r="G3" s="21"/>
      <c r="H3" s="21"/>
      <c r="I3" s="21"/>
      <c r="J3" s="21"/>
      <c r="K3" s="21"/>
      <c r="L3" s="21"/>
      <c r="M3" s="21"/>
      <c r="N3" s="21"/>
      <c r="O3" s="21"/>
      <c r="P3" s="21"/>
      <c r="Q3" s="21"/>
    </row>
    <row r="4" spans="1:17" ht="15" customHeight="1"/>
    <row r="5" spans="1:17" ht="39.950000000000003" customHeight="1">
      <c r="A5" s="20" t="s">
        <v>104</v>
      </c>
      <c r="B5" s="20"/>
      <c r="C5" s="20"/>
      <c r="D5" s="22" t="s">
        <v>105</v>
      </c>
      <c r="E5" s="22"/>
      <c r="F5" s="22"/>
      <c r="G5" s="22"/>
      <c r="H5" s="22"/>
      <c r="I5" s="22"/>
      <c r="J5" s="22"/>
      <c r="K5" s="23" t="s">
        <v>54</v>
      </c>
      <c r="L5" s="23"/>
      <c r="M5" s="23"/>
      <c r="N5" s="23"/>
      <c r="O5" s="24" t="s">
        <v>106</v>
      </c>
      <c r="P5" s="24"/>
      <c r="Q5" s="24"/>
    </row>
    <row r="6" spans="1:17" ht="15" customHeight="1"/>
    <row r="7" spans="1:17" ht="20.100000000000001" customHeight="1">
      <c r="A7" s="20" t="s">
        <v>107</v>
      </c>
      <c r="B7" s="20"/>
      <c r="C7" s="20"/>
      <c r="D7" s="22" t="s">
        <v>108</v>
      </c>
      <c r="E7" s="22"/>
      <c r="F7" s="22"/>
      <c r="G7" s="22"/>
      <c r="H7" s="22"/>
      <c r="I7" s="22"/>
      <c r="J7" s="22"/>
    </row>
    <row r="8" spans="1:17" ht="15" customHeight="1"/>
    <row r="9" spans="1:17" ht="20.100000000000001" customHeight="1">
      <c r="A9" s="20" t="s">
        <v>109</v>
      </c>
      <c r="B9" s="20"/>
      <c r="C9" s="20"/>
      <c r="D9" s="20"/>
      <c r="E9" s="20"/>
      <c r="F9" s="20"/>
      <c r="G9" s="20"/>
      <c r="H9" s="20"/>
      <c r="I9" s="20"/>
      <c r="J9" s="20"/>
      <c r="K9" s="20"/>
      <c r="L9" s="20"/>
      <c r="M9" s="20"/>
      <c r="N9" s="20"/>
      <c r="O9" s="20"/>
      <c r="P9" s="20"/>
      <c r="Q9" s="20"/>
    </row>
    <row r="10" spans="1:17" ht="20.100000000000001" customHeight="1">
      <c r="A10" s="20" t="s">
        <v>110</v>
      </c>
      <c r="B10" s="20"/>
      <c r="C10" s="20"/>
      <c r="D10" s="20"/>
      <c r="E10" s="20"/>
      <c r="F10" s="20"/>
      <c r="G10" s="20"/>
      <c r="H10" s="20"/>
      <c r="I10" s="20"/>
      <c r="J10" s="20"/>
      <c r="K10" s="20"/>
      <c r="L10" s="20"/>
      <c r="M10" s="20"/>
      <c r="N10" s="20"/>
      <c r="O10" s="20"/>
      <c r="P10" s="20"/>
      <c r="Q10" s="20"/>
    </row>
    <row r="11" spans="1:17" ht="30" customHeight="1">
      <c r="A11" s="24" t="s">
        <v>60</v>
      </c>
      <c r="B11" s="24" t="s">
        <v>111</v>
      </c>
      <c r="C11" s="24"/>
      <c r="D11" s="24"/>
      <c r="E11" s="24" t="s">
        <v>112</v>
      </c>
      <c r="F11" s="24"/>
      <c r="G11" s="24" t="s">
        <v>113</v>
      </c>
      <c r="H11" s="24"/>
      <c r="I11" s="24"/>
      <c r="J11" s="24"/>
      <c r="K11" s="24"/>
      <c r="L11" s="24"/>
      <c r="M11" s="24"/>
      <c r="N11" s="24"/>
      <c r="O11" s="24"/>
      <c r="P11" s="24" t="s">
        <v>64</v>
      </c>
    </row>
    <row r="12" spans="1:17" ht="30" customHeight="1">
      <c r="A12" s="24"/>
      <c r="B12" s="24" t="s">
        <v>65</v>
      </c>
      <c r="C12" s="24" t="s">
        <v>65</v>
      </c>
      <c r="D12" s="24" t="s">
        <v>65</v>
      </c>
      <c r="E12" s="24" t="s">
        <v>65</v>
      </c>
      <c r="F12" s="24" t="s">
        <v>65</v>
      </c>
      <c r="G12" s="24" t="s">
        <v>65</v>
      </c>
      <c r="H12" s="24" t="s">
        <v>66</v>
      </c>
      <c r="I12" s="24"/>
      <c r="J12" s="24" t="s">
        <v>67</v>
      </c>
      <c r="K12" s="24" t="s">
        <v>68</v>
      </c>
      <c r="L12" s="24" t="s">
        <v>69</v>
      </c>
      <c r="M12" s="24" t="s">
        <v>70</v>
      </c>
      <c r="N12" s="24" t="s">
        <v>71</v>
      </c>
      <c r="O12" s="24" t="s">
        <v>72</v>
      </c>
      <c r="P12" s="24"/>
    </row>
    <row r="13" spans="1:17" ht="30" customHeight="1">
      <c r="A13" s="24"/>
      <c r="B13" s="24"/>
      <c r="C13" s="24"/>
      <c r="D13" s="24"/>
      <c r="E13" s="24"/>
      <c r="F13" s="24"/>
      <c r="G13" s="24"/>
      <c r="H13" s="5" t="s">
        <v>73</v>
      </c>
      <c r="I13" s="5" t="s">
        <v>74</v>
      </c>
      <c r="J13" s="24"/>
      <c r="K13" s="24"/>
      <c r="L13" s="24"/>
      <c r="M13" s="24"/>
      <c r="N13" s="24"/>
      <c r="O13" s="24"/>
      <c r="P13" s="24"/>
    </row>
    <row r="14" spans="1:17" ht="15" customHeight="1">
      <c r="A14" s="5">
        <v>1</v>
      </c>
      <c r="B14" s="5">
        <v>2</v>
      </c>
      <c r="C14" s="5">
        <v>3</v>
      </c>
      <c r="D14" s="5">
        <v>4</v>
      </c>
      <c r="E14" s="5">
        <v>5</v>
      </c>
      <c r="F14" s="5">
        <v>6</v>
      </c>
      <c r="G14" s="5">
        <v>7</v>
      </c>
      <c r="H14" s="5">
        <v>8</v>
      </c>
      <c r="I14" s="5">
        <v>9</v>
      </c>
      <c r="J14" s="5">
        <v>10</v>
      </c>
      <c r="K14" s="5">
        <v>11</v>
      </c>
      <c r="L14" s="5">
        <v>12</v>
      </c>
      <c r="M14" s="5">
        <v>13</v>
      </c>
      <c r="N14" s="5">
        <v>14</v>
      </c>
      <c r="O14" s="5">
        <v>15</v>
      </c>
      <c r="P14" s="5">
        <v>16</v>
      </c>
    </row>
    <row r="15" spans="1:17" ht="53.1" customHeight="1">
      <c r="A15" s="6" t="s">
        <v>114</v>
      </c>
      <c r="B15" s="5" t="s">
        <v>76</v>
      </c>
      <c r="C15" s="5" t="s">
        <v>78</v>
      </c>
      <c r="D15" s="5" t="s">
        <v>78</v>
      </c>
      <c r="E15" s="5" t="s">
        <v>78</v>
      </c>
      <c r="F15" s="5" t="s">
        <v>78</v>
      </c>
      <c r="G15" s="6" t="s">
        <v>115</v>
      </c>
      <c r="H15" s="5" t="s">
        <v>80</v>
      </c>
      <c r="I15" s="5" t="s">
        <v>81</v>
      </c>
      <c r="J15" s="7">
        <v>34.799999999999997</v>
      </c>
      <c r="K15" s="7">
        <v>41.76</v>
      </c>
      <c r="L15" s="7">
        <v>34.799999999999997</v>
      </c>
      <c r="M15" s="7">
        <v>10</v>
      </c>
      <c r="N15" s="7">
        <f>SUM(J15-K15)</f>
        <v>-6.9600000000000009</v>
      </c>
      <c r="O15" s="5"/>
      <c r="P15" s="5"/>
    </row>
    <row r="16" spans="1:17" ht="30" customHeight="1">
      <c r="A16" s="6" t="s">
        <v>114</v>
      </c>
      <c r="B16" s="5" t="s">
        <v>76</v>
      </c>
      <c r="C16" s="5" t="s">
        <v>78</v>
      </c>
      <c r="D16" s="5" t="s">
        <v>78</v>
      </c>
      <c r="E16" s="5" t="s">
        <v>78</v>
      </c>
      <c r="F16" s="5" t="s">
        <v>78</v>
      </c>
      <c r="G16" s="6" t="s">
        <v>116</v>
      </c>
      <c r="H16" s="5" t="s">
        <v>80</v>
      </c>
      <c r="I16" s="5" t="s">
        <v>81</v>
      </c>
      <c r="J16" s="7">
        <v>5.4</v>
      </c>
      <c r="K16" s="7">
        <v>5.44</v>
      </c>
      <c r="L16" s="7">
        <v>5.4</v>
      </c>
      <c r="M16" s="7">
        <v>10</v>
      </c>
      <c r="N16" s="7">
        <f>SUM(J16-K16)</f>
        <v>-4.0000000000000036E-2</v>
      </c>
      <c r="O16" s="5"/>
      <c r="P16" s="5"/>
    </row>
    <row r="17" spans="1:18" ht="15" customHeight="1"/>
    <row r="18" spans="1:18" ht="20.100000000000001" customHeight="1">
      <c r="A18" s="20" t="s">
        <v>117</v>
      </c>
      <c r="B18" s="20"/>
      <c r="C18" s="20"/>
      <c r="D18" s="20"/>
      <c r="E18" s="20"/>
      <c r="F18" s="20"/>
      <c r="G18" s="20"/>
      <c r="H18" s="20"/>
      <c r="I18" s="20"/>
      <c r="J18" s="20"/>
      <c r="K18" s="20"/>
      <c r="L18" s="20"/>
      <c r="M18" s="20"/>
      <c r="N18" s="20"/>
      <c r="O18" s="20"/>
      <c r="P18" s="20"/>
      <c r="Q18" s="20"/>
    </row>
    <row r="19" spans="1:18" ht="30" customHeight="1">
      <c r="A19" s="24" t="s">
        <v>60</v>
      </c>
      <c r="B19" s="24" t="s">
        <v>111</v>
      </c>
      <c r="C19" s="24"/>
      <c r="D19" s="24"/>
      <c r="E19" s="24" t="s">
        <v>112</v>
      </c>
      <c r="F19" s="24"/>
      <c r="G19" s="24" t="s">
        <v>118</v>
      </c>
      <c r="H19" s="24"/>
      <c r="I19" s="24"/>
      <c r="J19" s="24"/>
      <c r="K19" s="24"/>
      <c r="L19" s="24"/>
      <c r="M19" s="24"/>
      <c r="N19" s="24"/>
      <c r="O19" s="24"/>
      <c r="P19" s="24" t="s">
        <v>119</v>
      </c>
      <c r="Q19" s="24" t="s">
        <v>88</v>
      </c>
      <c r="R19" s="24" t="s">
        <v>89</v>
      </c>
    </row>
    <row r="20" spans="1:18" ht="30" customHeight="1">
      <c r="A20" s="24"/>
      <c r="B20" s="24" t="s">
        <v>90</v>
      </c>
      <c r="C20" s="24" t="s">
        <v>78</v>
      </c>
      <c r="D20" s="24" t="s">
        <v>78</v>
      </c>
      <c r="E20" s="24" t="s">
        <v>78</v>
      </c>
      <c r="F20" s="24" t="s">
        <v>78</v>
      </c>
      <c r="G20" s="24" t="s">
        <v>65</v>
      </c>
      <c r="H20" s="24" t="s">
        <v>66</v>
      </c>
      <c r="I20" s="24"/>
      <c r="J20" s="24" t="s">
        <v>67</v>
      </c>
      <c r="K20" s="24" t="s">
        <v>68</v>
      </c>
      <c r="L20" s="24" t="s">
        <v>69</v>
      </c>
      <c r="M20" s="24" t="s">
        <v>70</v>
      </c>
      <c r="N20" s="24" t="s">
        <v>71</v>
      </c>
      <c r="O20" s="24" t="s">
        <v>72</v>
      </c>
      <c r="P20" s="24"/>
      <c r="Q20" s="24"/>
      <c r="R20" s="24"/>
    </row>
    <row r="21" spans="1:18" ht="30" customHeight="1">
      <c r="A21" s="24"/>
      <c r="B21" s="24"/>
      <c r="C21" s="24"/>
      <c r="D21" s="24"/>
      <c r="E21" s="24"/>
      <c r="F21" s="24"/>
      <c r="G21" s="24"/>
      <c r="H21" s="5" t="s">
        <v>73</v>
      </c>
      <c r="I21" s="5" t="s">
        <v>74</v>
      </c>
      <c r="J21" s="24"/>
      <c r="K21" s="24"/>
      <c r="L21" s="24"/>
      <c r="M21" s="24"/>
      <c r="N21" s="24"/>
      <c r="O21" s="24"/>
      <c r="P21" s="24"/>
      <c r="Q21" s="24"/>
      <c r="R21" s="24"/>
    </row>
    <row r="22" spans="1:18" ht="15" customHeight="1">
      <c r="A22" s="5">
        <v>1</v>
      </c>
      <c r="B22" s="5">
        <v>2</v>
      </c>
      <c r="C22" s="5">
        <v>3</v>
      </c>
      <c r="D22" s="5">
        <v>4</v>
      </c>
      <c r="E22" s="5">
        <v>5</v>
      </c>
      <c r="F22" s="5">
        <v>6</v>
      </c>
      <c r="G22" s="5">
        <v>7</v>
      </c>
      <c r="H22" s="5">
        <v>8</v>
      </c>
      <c r="I22" s="5">
        <v>9</v>
      </c>
      <c r="J22" s="5">
        <v>10</v>
      </c>
      <c r="K22" s="5">
        <v>11</v>
      </c>
      <c r="L22" s="5">
        <v>12</v>
      </c>
      <c r="M22" s="5">
        <v>13</v>
      </c>
      <c r="N22" s="5">
        <v>14</v>
      </c>
      <c r="O22" s="5">
        <v>15</v>
      </c>
      <c r="P22" s="5">
        <v>16</v>
      </c>
      <c r="Q22" s="5">
        <v>17</v>
      </c>
      <c r="R22" s="5">
        <v>18</v>
      </c>
    </row>
    <row r="23" spans="1:18" ht="60" customHeight="1">
      <c r="A23" s="6" t="s">
        <v>114</v>
      </c>
      <c r="B23" s="5" t="s">
        <v>76</v>
      </c>
      <c r="C23" s="5" t="s">
        <v>78</v>
      </c>
      <c r="D23" s="5" t="s">
        <v>78</v>
      </c>
      <c r="E23" s="5" t="s">
        <v>78</v>
      </c>
      <c r="F23" s="5" t="s">
        <v>78</v>
      </c>
      <c r="G23" s="6" t="s">
        <v>120</v>
      </c>
      <c r="H23" s="6" t="s">
        <v>121</v>
      </c>
      <c r="I23" s="5" t="s">
        <v>122</v>
      </c>
      <c r="J23" s="7">
        <v>31</v>
      </c>
      <c r="K23" s="7">
        <v>38</v>
      </c>
      <c r="L23" s="7">
        <v>31</v>
      </c>
      <c r="M23" s="7">
        <v>10</v>
      </c>
      <c r="N23" s="7">
        <f>SUM(J23-K23)</f>
        <v>-7</v>
      </c>
      <c r="O23" s="5"/>
      <c r="P23" s="7">
        <v>408662.474516129</v>
      </c>
      <c r="Q23" s="7"/>
      <c r="R23" s="7">
        <f>N23*P23</f>
        <v>-2860637.3216129029</v>
      </c>
    </row>
    <row r="24" spans="1:18" ht="15" customHeight="1"/>
    <row r="25" spans="1:18" ht="20.100000000000001" customHeight="1">
      <c r="A25" s="20" t="s">
        <v>123</v>
      </c>
      <c r="B25" s="20"/>
      <c r="C25" s="20"/>
      <c r="D25" s="20"/>
      <c r="E25" s="20"/>
      <c r="F25" s="20"/>
      <c r="G25" s="20"/>
      <c r="H25" s="20"/>
      <c r="I25" s="20"/>
      <c r="J25" s="20"/>
      <c r="K25" s="20"/>
      <c r="L25" s="20"/>
      <c r="M25" s="20"/>
      <c r="N25" s="20"/>
      <c r="O25" s="20"/>
      <c r="P25" s="20"/>
      <c r="Q25" s="20"/>
    </row>
    <row r="26" spans="1:18" ht="30" customHeight="1">
      <c r="A26" s="24" t="s">
        <v>60</v>
      </c>
      <c r="B26" s="24" t="s">
        <v>124</v>
      </c>
      <c r="C26" s="24"/>
      <c r="D26" s="24"/>
      <c r="E26" s="24"/>
      <c r="F26" s="24" t="s">
        <v>125</v>
      </c>
      <c r="G26" s="24"/>
      <c r="H26" s="24"/>
      <c r="I26" s="24"/>
    </row>
    <row r="27" spans="1:18" ht="30" customHeight="1">
      <c r="A27" s="24"/>
      <c r="B27" s="5" t="s">
        <v>67</v>
      </c>
      <c r="C27" s="5" t="s">
        <v>68</v>
      </c>
      <c r="D27" s="5" t="s">
        <v>71</v>
      </c>
      <c r="E27" s="5" t="s">
        <v>69</v>
      </c>
      <c r="F27" s="5" t="s">
        <v>98</v>
      </c>
      <c r="G27" s="5" t="s">
        <v>68</v>
      </c>
      <c r="H27" s="5" t="s">
        <v>71</v>
      </c>
      <c r="I27" s="5" t="s">
        <v>69</v>
      </c>
    </row>
    <row r="28" spans="1:18" ht="15" customHeight="1">
      <c r="A28" s="5">
        <v>1</v>
      </c>
      <c r="B28" s="5">
        <v>2</v>
      </c>
      <c r="C28" s="5">
        <v>3</v>
      </c>
      <c r="D28" s="5">
        <v>4</v>
      </c>
      <c r="E28" s="5">
        <v>5</v>
      </c>
      <c r="F28" s="5">
        <v>6</v>
      </c>
      <c r="G28" s="5">
        <v>7</v>
      </c>
      <c r="H28" s="5">
        <v>8</v>
      </c>
      <c r="I28" s="5">
        <v>9</v>
      </c>
    </row>
    <row r="29" spans="1:18" ht="30" customHeight="1">
      <c r="A29" s="6" t="s">
        <v>114</v>
      </c>
      <c r="B29" s="7">
        <v>12668.53671</v>
      </c>
      <c r="C29" s="7">
        <v>12668.499229999999</v>
      </c>
      <c r="D29" s="7">
        <f>SUM(B29-C29)</f>
        <v>3.748000000086904E-2</v>
      </c>
      <c r="E29" s="7">
        <f>L23*P23/1000</f>
        <v>12668.536709999998</v>
      </c>
      <c r="F29" s="7">
        <v>0</v>
      </c>
      <c r="G29" s="7">
        <v>0</v>
      </c>
      <c r="H29" s="7">
        <f>F29-G29</f>
        <v>0</v>
      </c>
      <c r="I29" s="7">
        <f>L23*Q23/1000</f>
        <v>0</v>
      </c>
    </row>
    <row r="30" spans="1:18" ht="20.100000000000001" customHeight="1"/>
    <row r="31" spans="1:18" ht="20.100000000000001" customHeight="1"/>
    <row r="32" spans="1:18" ht="30" customHeight="1">
      <c r="A32" s="9" t="s">
        <v>126</v>
      </c>
      <c r="B32" s="25"/>
      <c r="C32" s="25"/>
      <c r="D32" s="26" t="s">
        <v>127</v>
      </c>
      <c r="E32" s="26"/>
    </row>
    <row r="33" spans="2:5" ht="9.9499999999999993" customHeight="1">
      <c r="B33" s="27" t="s">
        <v>9</v>
      </c>
      <c r="C33" s="27"/>
      <c r="D33" s="27" t="s">
        <v>10</v>
      </c>
      <c r="E33" s="27"/>
    </row>
    <row r="34" spans="2:5" ht="15" customHeight="1"/>
    <row r="35" spans="2:5" ht="20.100000000000001" customHeight="1">
      <c r="B35" s="28" t="s">
        <v>0</v>
      </c>
      <c r="C35" s="28"/>
      <c r="D35" s="28"/>
      <c r="E35" s="28"/>
    </row>
    <row r="36" spans="2:5" ht="20.100000000000001" customHeight="1">
      <c r="B36" s="29" t="s">
        <v>128</v>
      </c>
      <c r="C36" s="29"/>
      <c r="D36" s="29"/>
      <c r="E36" s="29"/>
    </row>
    <row r="37" spans="2:5" ht="20.100000000000001" customHeight="1">
      <c r="B37" s="29" t="s">
        <v>129</v>
      </c>
      <c r="C37" s="29"/>
      <c r="D37" s="29"/>
      <c r="E37" s="29"/>
    </row>
    <row r="38" spans="2:5" ht="20.100000000000001" customHeight="1">
      <c r="B38" s="29" t="s">
        <v>130</v>
      </c>
      <c r="C38" s="29"/>
      <c r="D38" s="29"/>
      <c r="E38" s="29"/>
    </row>
    <row r="39" spans="2:5" ht="20.100000000000001" customHeight="1">
      <c r="B39" s="29" t="s">
        <v>131</v>
      </c>
      <c r="C39" s="29"/>
      <c r="D39" s="29"/>
      <c r="E39" s="29"/>
    </row>
    <row r="40" spans="2:5" ht="20.100000000000001" customHeight="1">
      <c r="B40" s="29" t="s">
        <v>132</v>
      </c>
      <c r="C40" s="29"/>
      <c r="D40" s="29"/>
      <c r="E40" s="29"/>
    </row>
    <row r="41" spans="2:5" ht="20.100000000000001" customHeight="1">
      <c r="B41" s="30" t="s">
        <v>133</v>
      </c>
      <c r="C41" s="30"/>
      <c r="D41" s="30"/>
      <c r="E41" s="30"/>
    </row>
  </sheetData>
  <sheetProtection password="D612" sheet="1" objects="1" scenarios="1"/>
  <mergeCells count="64">
    <mergeCell ref="B38:E38"/>
    <mergeCell ref="B39:E39"/>
    <mergeCell ref="B40:E40"/>
    <mergeCell ref="B41:E41"/>
    <mergeCell ref="B33:C33"/>
    <mergeCell ref="D33:E33"/>
    <mergeCell ref="B35:E35"/>
    <mergeCell ref="B36:E36"/>
    <mergeCell ref="B37:E37"/>
    <mergeCell ref="A25:Q25"/>
    <mergeCell ref="A26:A27"/>
    <mergeCell ref="B26:E26"/>
    <mergeCell ref="F26:I26"/>
    <mergeCell ref="B32:C32"/>
    <mergeCell ref="D32:E32"/>
    <mergeCell ref="R19:R21"/>
    <mergeCell ref="B20:B21"/>
    <mergeCell ref="C20:C21"/>
    <mergeCell ref="D20:D21"/>
    <mergeCell ref="E20:E21"/>
    <mergeCell ref="F20:F21"/>
    <mergeCell ref="G20:G21"/>
    <mergeCell ref="H20:I20"/>
    <mergeCell ref="J20:J21"/>
    <mergeCell ref="K20:K21"/>
    <mergeCell ref="L20:L21"/>
    <mergeCell ref="M20:M21"/>
    <mergeCell ref="N20:N21"/>
    <mergeCell ref="O20:O21"/>
    <mergeCell ref="O12:O13"/>
    <mergeCell ref="A18:Q18"/>
    <mergeCell ref="A19:A21"/>
    <mergeCell ref="B19:D19"/>
    <mergeCell ref="E19:F19"/>
    <mergeCell ref="G19:O19"/>
    <mergeCell ref="P19:P21"/>
    <mergeCell ref="Q19:Q21"/>
    <mergeCell ref="J12:J13"/>
    <mergeCell ref="K12:K13"/>
    <mergeCell ref="L12:L13"/>
    <mergeCell ref="M12:M13"/>
    <mergeCell ref="N12:N13"/>
    <mergeCell ref="A7:C7"/>
    <mergeCell ref="D7:J7"/>
    <mergeCell ref="A9:Q9"/>
    <mergeCell ref="A10:Q10"/>
    <mergeCell ref="A11:A13"/>
    <mergeCell ref="B11:D11"/>
    <mergeCell ref="E11:F11"/>
    <mergeCell ref="G11:O11"/>
    <mergeCell ref="P11:P13"/>
    <mergeCell ref="B12:B13"/>
    <mergeCell ref="C12:C13"/>
    <mergeCell ref="D12:D13"/>
    <mergeCell ref="E12:E13"/>
    <mergeCell ref="F12:F13"/>
    <mergeCell ref="G12:G13"/>
    <mergeCell ref="H12:I12"/>
    <mergeCell ref="A1:Q1"/>
    <mergeCell ref="A3:Q3"/>
    <mergeCell ref="A5:C5"/>
    <mergeCell ref="D5:J5"/>
    <mergeCell ref="K5:N5"/>
    <mergeCell ref="O5:Q5"/>
  </mergeCells>
  <phoneticPr fontId="0" type="noConversion"/>
  <pageMargins left="0.4" right="0.4" top="0.4" bottom="0.4" header="0.1" footer="0.1"/>
  <pageSetup paperSize="9" scale="44" fitToHeight="0" orientation="landscape" r:id="rId1"/>
  <headerFooter>
    <oddHeader>&amp;R&amp;R&amp;"Verdana,полужирный" &amp;12 &amp;K00-00922815.O16.216059</oddHeader>
    <oddFooter>&amp;L&amp;L&amp;"Verdana,Полужирный"&amp;K000000&amp;L&amp;"Verdana,Полужирный"&amp;K00-014</oddFooter>
  </headerFooter>
</worksheet>
</file>

<file path=xl/worksheets/sheet4.xml><?xml version="1.0" encoding="utf-8"?>
<worksheet xmlns="http://schemas.openxmlformats.org/spreadsheetml/2006/main" xmlns:r="http://schemas.openxmlformats.org/officeDocument/2006/relationships">
  <sheetPr>
    <pageSetUpPr fitToPage="1"/>
  </sheetPr>
  <dimension ref="A1:N11"/>
  <sheetViews>
    <sheetView workbookViewId="0">
      <selection sqref="A1:N1"/>
    </sheetView>
  </sheetViews>
  <sheetFormatPr defaultRowHeight="10.5"/>
  <cols>
    <col min="1" max="1" width="57.28515625" customWidth="1"/>
    <col min="2" max="3" width="28.7109375" customWidth="1"/>
    <col min="4" max="14" width="17.140625" customWidth="1"/>
  </cols>
  <sheetData>
    <row r="1" spans="1:14" ht="24.95" customHeight="1">
      <c r="A1" s="31" t="s">
        <v>134</v>
      </c>
      <c r="B1" s="31"/>
      <c r="C1" s="31"/>
      <c r="D1" s="31"/>
      <c r="E1" s="31"/>
      <c r="F1" s="31"/>
      <c r="G1" s="31"/>
      <c r="H1" s="31"/>
      <c r="I1" s="31"/>
      <c r="J1" s="31"/>
      <c r="K1" s="31"/>
      <c r="L1" s="31"/>
      <c r="M1" s="31"/>
      <c r="N1" s="31"/>
    </row>
    <row r="2" spans="1:14" ht="24.95" customHeight="1">
      <c r="A2" s="21" t="s">
        <v>135</v>
      </c>
      <c r="B2" s="21"/>
      <c r="C2" s="21"/>
      <c r="D2" s="21"/>
      <c r="E2" s="21"/>
      <c r="F2" s="21"/>
      <c r="G2" s="21"/>
      <c r="H2" s="21"/>
      <c r="I2" s="21"/>
      <c r="J2" s="21"/>
      <c r="K2" s="21"/>
      <c r="L2" s="21"/>
      <c r="M2" s="21"/>
      <c r="N2" s="21"/>
    </row>
    <row r="3" spans="1:14" ht="15" customHeight="1"/>
    <row r="4" spans="1:14" ht="30" customHeight="1">
      <c r="A4" s="24" t="s">
        <v>136</v>
      </c>
      <c r="B4" s="24" t="s">
        <v>60</v>
      </c>
      <c r="C4" s="24" t="s">
        <v>137</v>
      </c>
      <c r="D4" s="24"/>
      <c r="E4" s="24"/>
      <c r="F4" s="24" t="s">
        <v>138</v>
      </c>
      <c r="G4" s="24"/>
      <c r="H4" s="24"/>
      <c r="I4" s="24" t="s">
        <v>139</v>
      </c>
      <c r="J4" s="24"/>
      <c r="K4" s="24"/>
      <c r="L4" s="24" t="s">
        <v>140</v>
      </c>
      <c r="M4" s="24"/>
      <c r="N4" s="24"/>
    </row>
    <row r="5" spans="1:14" ht="30" customHeight="1">
      <c r="A5" s="24"/>
      <c r="B5" s="24"/>
      <c r="C5" s="24" t="s">
        <v>141</v>
      </c>
      <c r="D5" s="24" t="s">
        <v>66</v>
      </c>
      <c r="E5" s="24"/>
      <c r="F5" s="24" t="s">
        <v>142</v>
      </c>
      <c r="G5" s="24" t="s">
        <v>143</v>
      </c>
      <c r="H5" s="24" t="s">
        <v>144</v>
      </c>
      <c r="I5" s="24" t="s">
        <v>142</v>
      </c>
      <c r="J5" s="24" t="s">
        <v>143</v>
      </c>
      <c r="K5" s="24" t="s">
        <v>144</v>
      </c>
      <c r="L5" s="24" t="s">
        <v>142</v>
      </c>
      <c r="M5" s="24" t="s">
        <v>143</v>
      </c>
      <c r="N5" s="24" t="s">
        <v>144</v>
      </c>
    </row>
    <row r="6" spans="1:14" ht="30" customHeight="1">
      <c r="A6" s="24"/>
      <c r="B6" s="24"/>
      <c r="C6" s="24"/>
      <c r="D6" s="5" t="s">
        <v>73</v>
      </c>
      <c r="E6" s="5" t="s">
        <v>74</v>
      </c>
      <c r="F6" s="24"/>
      <c r="G6" s="24"/>
      <c r="H6" s="24"/>
      <c r="I6" s="24"/>
      <c r="J6" s="24"/>
      <c r="K6" s="24"/>
      <c r="L6" s="24"/>
      <c r="M6" s="24"/>
      <c r="N6" s="24"/>
    </row>
    <row r="7" spans="1:14" ht="15" customHeight="1">
      <c r="A7" s="5">
        <v>1</v>
      </c>
      <c r="B7" s="5">
        <v>2</v>
      </c>
      <c r="C7" s="5">
        <v>3</v>
      </c>
      <c r="D7" s="5">
        <v>4</v>
      </c>
      <c r="E7" s="5">
        <v>5</v>
      </c>
      <c r="F7" s="5">
        <v>6</v>
      </c>
      <c r="G7" s="5">
        <v>7</v>
      </c>
      <c r="H7" s="5">
        <v>8</v>
      </c>
      <c r="I7" s="5">
        <v>9</v>
      </c>
      <c r="J7" s="5">
        <v>10</v>
      </c>
      <c r="K7" s="5">
        <v>11</v>
      </c>
      <c r="L7" s="5">
        <v>12</v>
      </c>
      <c r="M7" s="5">
        <v>13</v>
      </c>
      <c r="N7" s="5">
        <v>14</v>
      </c>
    </row>
    <row r="8" spans="1:14" ht="30" customHeight="1">
      <c r="A8" s="6" t="s">
        <v>145</v>
      </c>
      <c r="B8" s="5" t="s">
        <v>75</v>
      </c>
      <c r="C8" s="6" t="s">
        <v>92</v>
      </c>
      <c r="D8" s="5" t="s">
        <v>93</v>
      </c>
      <c r="E8" s="5" t="s">
        <v>94</v>
      </c>
      <c r="F8" s="7">
        <v>4470</v>
      </c>
      <c r="G8" s="7">
        <v>4620</v>
      </c>
      <c r="H8" s="7">
        <f>F8-G8</f>
        <v>-150</v>
      </c>
      <c r="I8" s="7">
        <v>2452.5058100000001</v>
      </c>
      <c r="J8" s="7">
        <v>2452.5058100000001</v>
      </c>
      <c r="K8" s="7">
        <f>I8-J8</f>
        <v>0</v>
      </c>
      <c r="L8" s="7">
        <v>1050</v>
      </c>
      <c r="M8" s="7">
        <v>958.33126000000004</v>
      </c>
      <c r="N8" s="7">
        <f>L8-M8</f>
        <v>91.668739999999957</v>
      </c>
    </row>
    <row r="9" spans="1:14" ht="30" customHeight="1">
      <c r="A9" s="6" t="s">
        <v>146</v>
      </c>
      <c r="B9" s="5" t="s">
        <v>102</v>
      </c>
      <c r="C9" s="6" t="s">
        <v>92</v>
      </c>
      <c r="D9" s="5" t="s">
        <v>93</v>
      </c>
      <c r="E9" s="5" t="s">
        <v>94</v>
      </c>
      <c r="F9" s="7">
        <v>18620</v>
      </c>
      <c r="G9" s="7">
        <v>18470</v>
      </c>
      <c r="H9" s="7">
        <f>F9-G9</f>
        <v>150</v>
      </c>
      <c r="I9" s="7">
        <v>10216.0309</v>
      </c>
      <c r="J9" s="7">
        <v>10216.0309</v>
      </c>
      <c r="K9" s="7">
        <f>I9-J9</f>
        <v>0</v>
      </c>
      <c r="L9" s="7">
        <v>0</v>
      </c>
      <c r="M9" s="7">
        <v>0</v>
      </c>
      <c r="N9" s="7">
        <f>L9-M9</f>
        <v>0</v>
      </c>
    </row>
    <row r="10" spans="1:14" ht="30" customHeight="1">
      <c r="A10" s="6" t="s">
        <v>147</v>
      </c>
      <c r="B10" s="5" t="s">
        <v>114</v>
      </c>
      <c r="C10" s="6" t="s">
        <v>120</v>
      </c>
      <c r="D10" s="5" t="s">
        <v>121</v>
      </c>
      <c r="E10" s="5" t="s">
        <v>122</v>
      </c>
      <c r="F10" s="7">
        <v>31</v>
      </c>
      <c r="G10" s="7">
        <v>38</v>
      </c>
      <c r="H10" s="7">
        <f>F10-G10</f>
        <v>-7</v>
      </c>
      <c r="I10" s="7">
        <v>12668.53671</v>
      </c>
      <c r="J10" s="7">
        <v>12668.53671</v>
      </c>
      <c r="K10" s="7">
        <f>I10-J10</f>
        <v>0</v>
      </c>
      <c r="L10" s="7">
        <v>0</v>
      </c>
      <c r="M10" s="7">
        <v>0</v>
      </c>
      <c r="N10" s="7">
        <f>L10-M10</f>
        <v>0</v>
      </c>
    </row>
    <row r="11" spans="1:14" ht="20.100000000000001" customHeight="1">
      <c r="A11" s="32" t="s">
        <v>148</v>
      </c>
      <c r="B11" s="32"/>
      <c r="C11" s="32"/>
      <c r="D11" s="32"/>
      <c r="E11" s="32"/>
      <c r="F11" s="8">
        <f t="shared" ref="F11:N11" si="0">SUM(F8:F10)</f>
        <v>23121</v>
      </c>
      <c r="G11" s="8">
        <f t="shared" si="0"/>
        <v>23128</v>
      </c>
      <c r="H11" s="8">
        <f t="shared" si="0"/>
        <v>-7</v>
      </c>
      <c r="I11" s="8">
        <f t="shared" si="0"/>
        <v>25337.073420000001</v>
      </c>
      <c r="J11" s="8">
        <f t="shared" si="0"/>
        <v>25337.073420000001</v>
      </c>
      <c r="K11" s="8">
        <f t="shared" si="0"/>
        <v>0</v>
      </c>
      <c r="L11" s="8">
        <f t="shared" si="0"/>
        <v>1050</v>
      </c>
      <c r="M11" s="8">
        <f t="shared" si="0"/>
        <v>958.33126000000004</v>
      </c>
      <c r="N11" s="8">
        <f t="shared" si="0"/>
        <v>91.668739999999957</v>
      </c>
    </row>
  </sheetData>
  <sheetProtection password="D612" sheet="1" objects="1" scenarios="1"/>
  <mergeCells count="20">
    <mergeCell ref="L5:L6"/>
    <mergeCell ref="M5:M6"/>
    <mergeCell ref="N5:N6"/>
    <mergeCell ref="A11:E11"/>
    <mergeCell ref="A1:N1"/>
    <mergeCell ref="A2:N2"/>
    <mergeCell ref="A4:A6"/>
    <mergeCell ref="B4:B6"/>
    <mergeCell ref="C4:E4"/>
    <mergeCell ref="F4:H4"/>
    <mergeCell ref="I4:K4"/>
    <mergeCell ref="L4:N4"/>
    <mergeCell ref="C5:C6"/>
    <mergeCell ref="D5:E5"/>
    <mergeCell ref="F5:F6"/>
    <mergeCell ref="G5:G6"/>
    <mergeCell ref="H5:H6"/>
    <mergeCell ref="I5:I6"/>
    <mergeCell ref="J5:J6"/>
    <mergeCell ref="K5:K6"/>
  </mergeCells>
  <phoneticPr fontId="0" type="noConversion"/>
  <pageMargins left="0.4" right="0.4" top="0.4" bottom="0.4" header="0.1" footer="0.1"/>
  <pageSetup paperSize="9" scale="50" fitToHeight="0" orientation="landscape" r:id="rId1"/>
  <headerFooter>
    <oddHeader>&amp;R&amp;R&amp;"Verdana,полужирный" &amp;12 &amp;K00-00922815.O16.216059</oddHeader>
    <oddFooter>&amp;L&amp;L&amp;"Verdana,Полужирный"&amp;K000000&amp;L&amp;"Verdana,Полужирный"&amp;K00-014</oddFooter>
  </headerFooter>
</worksheet>
</file>

<file path=xl/worksheets/sheet5.xml><?xml version="1.0" encoding="utf-8"?>
<worksheet xmlns="http://schemas.openxmlformats.org/spreadsheetml/2006/main" xmlns:r="http://schemas.openxmlformats.org/officeDocument/2006/relationships">
  <sheetPr>
    <pageSetUpPr fitToPage="1"/>
  </sheetPr>
  <dimension ref="A1:D17"/>
  <sheetViews>
    <sheetView tabSelected="1" workbookViewId="0"/>
  </sheetViews>
  <sheetFormatPr defaultRowHeight="10.5"/>
  <cols>
    <col min="1" max="1" width="9.5703125" customWidth="1"/>
    <col min="2" max="2" width="38.140625" customWidth="1"/>
    <col min="3" max="3" width="19.140625" customWidth="1"/>
    <col min="4" max="4" width="38.140625" customWidth="1"/>
  </cols>
  <sheetData>
    <row r="1" spans="1:4" ht="20.100000000000001" customHeight="1"/>
    <row r="2" spans="1:4" ht="30" customHeight="1">
      <c r="A2" s="33" t="s">
        <v>149</v>
      </c>
      <c r="B2" s="33"/>
      <c r="C2" s="33"/>
      <c r="D2" s="33"/>
    </row>
    <row r="3" spans="1:4" ht="30" customHeight="1">
      <c r="A3" s="33" t="s">
        <v>150</v>
      </c>
      <c r="B3" s="33"/>
      <c r="C3" s="33"/>
      <c r="D3" s="33"/>
    </row>
    <row r="4" spans="1:4" ht="20.100000000000001" customHeight="1"/>
    <row r="5" spans="1:4" ht="30" customHeight="1">
      <c r="A5" s="34" t="s">
        <v>151</v>
      </c>
      <c r="B5" s="34"/>
      <c r="C5" s="34"/>
      <c r="D5" s="34"/>
    </row>
    <row r="6" spans="1:4" ht="30" customHeight="1">
      <c r="A6" s="5" t="s">
        <v>152</v>
      </c>
      <c r="B6" s="5" t="s">
        <v>153</v>
      </c>
      <c r="C6" s="5" t="s">
        <v>154</v>
      </c>
      <c r="D6" s="5" t="s">
        <v>155</v>
      </c>
    </row>
    <row r="7" spans="1:4" ht="31.5">
      <c r="A7" s="5" t="s">
        <v>156</v>
      </c>
      <c r="B7" s="6" t="s">
        <v>157</v>
      </c>
      <c r="C7" s="5" t="s">
        <v>158</v>
      </c>
      <c r="D7" s="5"/>
    </row>
    <row r="8" spans="1:4" ht="42">
      <c r="A8" s="5" t="s">
        <v>159</v>
      </c>
      <c r="B8" s="6" t="s">
        <v>160</v>
      </c>
      <c r="C8" s="5" t="s">
        <v>161</v>
      </c>
      <c r="D8" s="5"/>
    </row>
    <row r="9" spans="1:4" ht="21">
      <c r="A9" s="5" t="s">
        <v>162</v>
      </c>
      <c r="B9" s="6" t="s">
        <v>163</v>
      </c>
      <c r="C9" s="5" t="s">
        <v>164</v>
      </c>
      <c r="D9" s="5"/>
    </row>
    <row r="10" spans="1:4" ht="21">
      <c r="A10" s="5" t="s">
        <v>165</v>
      </c>
      <c r="B10" s="6" t="s">
        <v>163</v>
      </c>
      <c r="C10" s="5" t="s">
        <v>166</v>
      </c>
      <c r="D10" s="5"/>
    </row>
    <row r="11" spans="1:4" ht="31.5">
      <c r="A11" s="5" t="s">
        <v>167</v>
      </c>
      <c r="B11" s="6" t="s">
        <v>157</v>
      </c>
      <c r="C11" s="5" t="s">
        <v>168</v>
      </c>
      <c r="D11" s="5"/>
    </row>
    <row r="12" spans="1:4" ht="200.1" customHeight="1">
      <c r="A12" s="5" t="s">
        <v>169</v>
      </c>
      <c r="B12" s="6" t="s">
        <v>163</v>
      </c>
      <c r="C12" s="5" t="s">
        <v>170</v>
      </c>
      <c r="D12" s="5" t="s">
        <v>171</v>
      </c>
    </row>
    <row r="13" spans="1:4" ht="180" customHeight="1">
      <c r="A13" s="5" t="s">
        <v>172</v>
      </c>
      <c r="B13" s="6" t="s">
        <v>163</v>
      </c>
      <c r="C13" s="5" t="s">
        <v>173</v>
      </c>
      <c r="D13" s="5" t="s">
        <v>174</v>
      </c>
    </row>
    <row r="14" spans="1:4" ht="31.5">
      <c r="A14" s="5" t="s">
        <v>175</v>
      </c>
      <c r="B14" s="6" t="s">
        <v>157</v>
      </c>
      <c r="C14" s="5" t="s">
        <v>176</v>
      </c>
      <c r="D14" s="5"/>
    </row>
    <row r="15" spans="1:4" ht="180" customHeight="1">
      <c r="A15" s="5" t="s">
        <v>177</v>
      </c>
      <c r="B15" s="6" t="s">
        <v>163</v>
      </c>
      <c r="C15" s="5" t="s">
        <v>178</v>
      </c>
      <c r="D15" s="5" t="s">
        <v>174</v>
      </c>
    </row>
    <row r="16" spans="1:4" ht="21">
      <c r="A16" s="5" t="s">
        <v>179</v>
      </c>
      <c r="B16" s="6" t="s">
        <v>163</v>
      </c>
      <c r="C16" s="5" t="s">
        <v>180</v>
      </c>
      <c r="D16" s="5"/>
    </row>
    <row r="17" spans="1:4" ht="31.5">
      <c r="A17" s="5" t="s">
        <v>181</v>
      </c>
      <c r="B17" s="6" t="s">
        <v>157</v>
      </c>
      <c r="C17" s="5" t="s">
        <v>182</v>
      </c>
      <c r="D17" s="5"/>
    </row>
  </sheetData>
  <sheetProtection password="D612" sheet="1" objects="1" scenarios="1"/>
  <mergeCells count="3">
    <mergeCell ref="A2:D2"/>
    <mergeCell ref="A3:D3"/>
    <mergeCell ref="A5:D5"/>
  </mergeCells>
  <phoneticPr fontId="0" type="noConversion"/>
  <pageMargins left="0.4" right="0.4" top="0.4" bottom="0.4" header="0.1" footer="0.1"/>
  <pageSetup paperSize="9" fitToHeight="0" orientation="landscape" verticalDpi="0"/>
  <headerFooter>
    <oddHeader>&amp;R&amp;R&amp;"Verdana,полужирный" &amp;12 &amp;K00-00922815.O16.216059</oddHeader>
    <oddFooter>&amp;L&amp;L&amp;"Verdana,Полужирный"&amp;K000000&amp;L&amp;"Verdana,Полужирный"&amp;K00-014</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5</vt:i4>
      </vt:variant>
    </vt:vector>
  </HeadingPairs>
  <TitlesOfParts>
    <vt:vector size="5" baseType="lpstr">
      <vt:lpstr>Титульный лист</vt:lpstr>
      <vt:lpstr>Услуги</vt:lpstr>
      <vt:lpstr>Работы</vt:lpstr>
      <vt:lpstr>Прочие</vt:lpstr>
      <vt:lpstr>Лист согласования</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cp:lastPrinted>2023-02-01T09:38:38Z</cp:lastPrinted>
  <dcterms:modified xsi:type="dcterms:W3CDTF">2023-02-01T09:39:09Z</dcterms:modified>
</cp:coreProperties>
</file>