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firstSheet="1" activeTab="8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  <sheet name="Контроли ВДК" sheetId="10" r:id="rId10"/>
  </sheets>
  <calcPr calcId="125725"/>
</workbook>
</file>

<file path=xl/calcChain.xml><?xml version="1.0" encoding="utf-8"?>
<calcChain xmlns="http://schemas.openxmlformats.org/spreadsheetml/2006/main">
  <c r="L29" i="7"/>
  <c r="I29"/>
  <c r="F29"/>
  <c r="L19"/>
  <c r="I19"/>
  <c r="F19"/>
  <c r="G297" i="6"/>
  <c r="G285"/>
  <c r="G273"/>
  <c r="G261"/>
  <c r="G248"/>
  <c r="G236"/>
  <c r="G221"/>
  <c r="G210"/>
  <c r="G199"/>
  <c r="G188"/>
  <c r="G177"/>
  <c r="G166"/>
  <c r="G155"/>
  <c r="G144"/>
  <c r="G132"/>
  <c r="G66"/>
  <c r="G55"/>
  <c r="G44"/>
  <c r="G33"/>
  <c r="G22"/>
  <c r="G11"/>
  <c r="G84" i="5"/>
  <c r="G70"/>
  <c r="G56"/>
  <c r="G42"/>
  <c r="G28"/>
  <c r="G14"/>
  <c r="J177" i="4"/>
  <c r="D177"/>
  <c r="J165"/>
  <c r="D165"/>
  <c r="J118"/>
  <c r="D118"/>
  <c r="J106"/>
  <c r="D106"/>
  <c r="J59"/>
  <c r="D59"/>
  <c r="J47"/>
  <c r="D47"/>
  <c r="I31" i="3"/>
  <c r="H31"/>
  <c r="G31"/>
  <c r="I27"/>
  <c r="H27"/>
  <c r="G27"/>
  <c r="I24"/>
  <c r="H24"/>
  <c r="G24"/>
  <c r="I21"/>
  <c r="H21"/>
  <c r="G21"/>
  <c r="I17"/>
  <c r="H17"/>
  <c r="G17"/>
  <c r="I14"/>
  <c r="H14"/>
  <c r="G14"/>
  <c r="I13"/>
  <c r="H13"/>
  <c r="G13"/>
  <c r="I7"/>
  <c r="H7"/>
  <c r="G7"/>
  <c r="G8" i="2"/>
  <c r="F8"/>
  <c r="E8"/>
</calcChain>
</file>

<file path=xl/sharedStrings.xml><?xml version="1.0" encoding="utf-8"?>
<sst xmlns="http://schemas.openxmlformats.org/spreadsheetml/2006/main" count="2394" uniqueCount="668">
  <si>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</si>
  <si>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</si>
  <si>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</si>
  <si>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</si>
  <si>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</si>
  <si>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Е.В. Дмитроченко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</si>
  <si>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</si>
  <si>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</si>
  <si>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</si>
  <si>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№24/1 - 2022</t>
  </si>
  <si>
    <t>МУК "Ногинский Эстрадно-духовой оркестр" на 2022 год и плановый период 2023-2024 годов</t>
  </si>
  <si>
    <t>"15" декабря 2021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</si>
  <si>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</si>
  <si>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</si>
  <si>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</si>
  <si>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</si>
  <si>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15.12.2021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</si>
  <si>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</si>
  <si>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</si>
  <si>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</si>
  <si>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</si>
  <si>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</si>
  <si>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</si>
  <si>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</si>
  <si>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</si>
  <si>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</si>
  <si>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</si>
  <si>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</si>
  <si>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</si>
  <si>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</si>
  <si>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</t>
  </si>
  <si>
    <t>Действует c 19.04.2021 14:08:12 по: 19.04.2022 14:18:12</t>
  </si>
  <si>
    <t>Действует c 06.10.2020 14:41:00 по: 06.01.2022 14:41:00</t>
  </si>
  <si>
    <t>Серийный номер: 7F1B6294C1A76CACBA3A7F710197A6A7629BE193</t>
  </si>
  <si>
    <t>Серийный номер: BAA6DB08CFF9630023AA60A4F89ED1CCE0AC9618</t>
  </si>
  <si>
    <t>Издатель: Общество с ограниченной ответственностью ""ПРОФИ Менеджер""</t>
  </si>
  <si>
    <t>Издатель: Федеральное казначейство</t>
  </si>
  <si>
    <t>Время подписания: 16.12.2021 12:40:02</t>
  </si>
  <si>
    <t>Время подписания: 16.12.2021 12:33:08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</si>
  <si>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</si>
  <si>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</si>
  <si>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</si>
  <si>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</si>
  <si>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</si>
  <si>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</si>
  <si>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2022 г. текущий финансовый год</t>
  </si>
  <si>
    <t>на 2023 г. первый год планового периода</t>
  </si>
  <si>
    <t>на 2024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</si>
  <si>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</si>
  <si>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</si>
  <si>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</si>
  <si>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</si>
  <si>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</si>
  <si>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</si>
  <si>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</si>
  <si>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</si>
  <si>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</si>
  <si>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</si>
  <si>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</si>
  <si>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</si>
  <si>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</si>
  <si>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</si>
  <si>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</si>
  <si>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</si>
  <si>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</si>
  <si>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</si>
  <si>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</si>
  <si>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</si>
  <si>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</si>
  <si>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</si>
  <si>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</si>
  <si>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</si>
  <si>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</si>
  <si>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</si>
  <si>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</si>
  <si>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</si>
  <si>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</si>
  <si>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</si>
  <si>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</si>
  <si>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</si>
  <si>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</si>
  <si>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</si>
  <si>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</si>
  <si>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</si>
  <si>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</si>
  <si>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</si>
  <si>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</si>
  <si>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</si>
  <si>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</si>
  <si>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</si>
  <si>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</si>
  <si>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</si>
  <si>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</si>
  <si>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</si>
  <si>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</si>
  <si>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</si>
  <si>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</si>
  <si>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</si>
  <si>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</si>
  <si>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</si>
  <si>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</si>
  <si>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</si>
  <si>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</si>
  <si>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</si>
  <si>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</si>
  <si>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</si>
  <si>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</si>
  <si>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</si>
  <si>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</si>
  <si>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</si>
  <si>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</si>
  <si>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</si>
  <si>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</si>
  <si>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</si>
  <si>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</si>
  <si>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</si>
  <si>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</si>
  <si>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</si>
  <si>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</si>
  <si>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</si>
  <si>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</si>
  <si>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</si>
  <si>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</si>
  <si>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</si>
  <si>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</si>
  <si>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</si>
  <si>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</si>
  <si>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</si>
  <si>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</si>
  <si>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</si>
  <si>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</si>
  <si>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</si>
  <si>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</si>
  <si>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</si>
  <si>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</si>
  <si>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</si>
  <si>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</si>
  <si>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</si>
  <si>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</si>
  <si>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</si>
  <si>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</si>
  <si>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</si>
  <si>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</si>
  <si>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</si>
  <si>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</si>
  <si>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</si>
  <si>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</si>
  <si>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</si>
  <si>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</si>
  <si>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</si>
  <si>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</si>
  <si>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</si>
  <si>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</si>
  <si>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на иные выплаты работникам</t>
  </si>
  <si>
    <t>2142</t>
  </si>
  <si>
    <t>социальные и иные выплаты населению, всего</t>
  </si>
  <si>
    <t>2200</t>
  </si>
  <si>
    <t>300</t>
  </si>
  <si>
    <t>в том числе: 
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</si>
  <si>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</si>
  <si>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</si>
  <si>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</si>
  <si>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</si>
  <si>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</si>
  <si>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</si>
  <si>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</si>
  <si>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</si>
  <si>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</si>
  <si>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</si>
  <si>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</si>
  <si>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</si>
  <si>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</si>
  <si>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</si>
  <si>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</si>
  <si>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</si>
  <si>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</si>
  <si>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</si>
  <si>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</si>
  <si>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</si>
  <si>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</si>
  <si>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</si>
  <si>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</si>
  <si>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</si>
  <si>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</si>
  <si>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</si>
  <si>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</si>
  <si>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</si>
  <si>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</si>
  <si>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</si>
  <si>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</si>
  <si>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</si>
  <si>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</si>
  <si>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</si>
  <si>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</si>
  <si>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</si>
  <si>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</si>
  <si>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</si>
  <si>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</si>
  <si>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</si>
  <si>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</si>
  <si>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</si>
  <si>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</si>
  <si>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</si>
  <si>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</si>
  <si>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</si>
  <si>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</si>
  <si>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</si>
  <si>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</si>
  <si>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</si>
  <si>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</si>
  <si>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</si>
  <si>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</si>
  <si>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</si>
  <si>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</si>
  <si>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</si>
  <si>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</si>
  <si>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</si>
  <si>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</si>
  <si>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</si>
  <si>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</si>
  <si>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</si>
  <si>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</si>
  <si>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</si>
  <si>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</si>
  <si>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</si>
  <si>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</si>
  <si>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</si>
  <si>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</si>
  <si>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</si>
  <si>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</si>
  <si>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</si>
  <si>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</si>
  <si>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</si>
  <si>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</si>
  <si>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</si>
  <si>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</si>
  <si>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</si>
  <si>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</si>
  <si>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</si>
  <si>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</si>
  <si>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</si>
  <si>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</si>
  <si>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</si>
  <si>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</si>
  <si>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</si>
  <si>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</si>
  <si>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</si>
  <si>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</si>
  <si>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</si>
  <si>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</si>
  <si>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</si>
  <si>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</si>
  <si>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</si>
  <si>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</si>
  <si>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</si>
  <si>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</si>
  <si>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</si>
  <si>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</si>
  <si>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</si>
  <si>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</si>
  <si>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</si>
  <si>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</si>
  <si>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</si>
  <si>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</si>
  <si>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</si>
  <si>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</si>
  <si>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</si>
  <si>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</si>
  <si>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</si>
  <si>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</si>
  <si>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</si>
  <si>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2650.1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</si>
  <si>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</si>
  <si>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</si>
  <si>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</si>
  <si>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</si>
  <si>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</si>
  <si>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</si>
  <si>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</si>
  <si>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</si>
  <si>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</si>
  <si>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</si>
  <si>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</si>
  <si>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</si>
  <si>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</si>
  <si>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</si>
  <si>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</si>
  <si>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</si>
  <si>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</si>
  <si>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</si>
  <si>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</si>
  <si>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</si>
  <si>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</si>
  <si>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</si>
  <si>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</si>
  <si>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</si>
  <si>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</si>
  <si>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</si>
  <si>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</si>
  <si>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2022 г. (текущий финансовый год)</t>
  </si>
  <si>
    <t>на 2023 г. (первый год планового периода)</t>
  </si>
  <si>
    <t>на 2024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</si>
  <si>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</si>
  <si>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</si>
  <si>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</si>
  <si>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</si>
  <si>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</si>
  <si>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</si>
  <si>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</si>
  <si>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</si>
  <si>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</si>
  <si>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</si>
  <si>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</si>
  <si>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</si>
  <si>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</si>
  <si>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</si>
  <si>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</si>
  <si>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</si>
  <si>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</si>
  <si>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</si>
  <si>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</si>
  <si>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</si>
  <si>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</si>
  <si>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</si>
  <si>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</si>
  <si>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</si>
  <si>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</si>
  <si>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</si>
  <si>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</si>
  <si>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</si>
  <si>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</si>
  <si>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</si>
  <si>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</si>
  <si>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</si>
  <si>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</si>
  <si>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</si>
  <si>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</si>
  <si>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</si>
  <si>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</si>
  <si>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</si>
  <si>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</si>
  <si>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</si>
  <si>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</si>
  <si>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</si>
  <si>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</si>
  <si>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</si>
  <si>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</si>
  <si>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</si>
  <si>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</si>
  <si>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</si>
  <si>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</si>
  <si>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</si>
  <si>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</si>
  <si>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</si>
  <si>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</si>
  <si>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</si>
  <si>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</si>
  <si>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</si>
  <si>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</si>
  <si>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</si>
  <si>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</si>
  <si>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</si>
  <si>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2022</t>
  </si>
  <si>
    <t>2.2</t>
  </si>
  <si>
    <t>26520</t>
  </si>
  <si>
    <t>2023</t>
  </si>
  <si>
    <t>2.3</t>
  </si>
  <si>
    <t>26530</t>
  </si>
  <si>
    <t>2024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</si>
  <si>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</si>
  <si>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</si>
  <si>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</si>
  <si>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</si>
  <si>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</si>
  <si>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</si>
  <si>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</si>
  <si>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</si>
  <si>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</si>
  <si>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</si>
  <si>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</si>
  <si>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</si>
  <si>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</si>
  <si>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</si>
  <si>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</si>
  <si>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</si>
  <si>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</si>
  <si>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</si>
  <si>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</si>
  <si>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</si>
  <si>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</si>
  <si>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</si>
  <si>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</si>
  <si>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</si>
  <si>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</si>
  <si>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</si>
  <si>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</si>
  <si>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</si>
  <si>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</si>
  <si>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</si>
  <si>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</si>
  <si>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</si>
  <si>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</si>
  <si>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</si>
  <si>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</si>
  <si>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</si>
  <si>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</si>
  <si>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</si>
  <si>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</si>
  <si>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</si>
  <si>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</si>
  <si>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</si>
  <si>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</si>
  <si>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</si>
  <si>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</si>
  <si>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</si>
  <si>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</si>
  <si>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[Заведующий костюмерной],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</si>
  <si>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</si>
  <si>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</si>
  <si>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</si>
  <si>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</si>
  <si>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</si>
  <si>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</si>
  <si>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</si>
  <si>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</si>
  <si>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</si>
  <si>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</si>
  <si>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</si>
  <si>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</si>
  <si>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</si>
  <si>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</si>
  <si>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</si>
  <si>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</si>
  <si>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</si>
  <si>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</si>
  <si>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</si>
  <si>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</si>
  <si>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</si>
  <si>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</si>
  <si>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</si>
  <si>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</si>
  <si>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</si>
  <si>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</si>
  <si>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</si>
  <si>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</si>
  <si>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</si>
  <si>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</si>
  <si>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</si>
  <si>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</si>
  <si>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</si>
  <si>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</si>
  <si>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</si>
  <si>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</si>
  <si>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</si>
  <si>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</si>
  <si>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</si>
  <si>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34</t>
  </si>
  <si>
    <t>[МУК "Ногинский эстрадно-духовой оркестр"], [Специалисты], [Артист оркестра высшей категории], [Кларнет]</t>
  </si>
  <si>
    <t>35</t>
  </si>
  <si>
    <t>36</t>
  </si>
  <si>
    <t>37</t>
  </si>
  <si>
    <t>Итого: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</si>
  <si>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</si>
  <si>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</si>
  <si>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</si>
  <si>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</si>
  <si>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</si>
  <si>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</si>
  <si>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пенсионного фонда РФ], [22 %],</t>
  </si>
  <si>
    <t>[Бюджет Федерального фонда обязательного медицинского страхования], [5,1 %],</t>
  </si>
  <si>
    <t>[Бюджет фонда социального страхования РФ], [2,9 %],</t>
  </si>
  <si>
    <t>[Бюджет фонда социального страхования РФ], [0,2%],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</si>
  <si>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</si>
  <si>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</si>
  <si>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</si>
  <si>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</si>
  <si>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</si>
  <si>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</si>
  <si>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[Абонентское обслуживание],</t>
  </si>
  <si>
    <t>[Интернет], [Абонентская плата за интернет.],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</si>
  <si>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</si>
  <si>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</si>
  <si>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</si>
  <si>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</si>
  <si>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</si>
  <si>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</si>
  <si>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</si>
  <si>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</si>
  <si>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</si>
  <si>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</si>
  <si>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</si>
  <si>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</si>
  <si>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</si>
  <si>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</si>
  <si>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</si>
  <si>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</si>
  <si>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</si>
  <si>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</si>
  <si>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[Заправка картриджей], [Заправка картриджей.],</t>
  </si>
  <si>
    <t>[Иные работы, услуги по содержанию имущества], [Химчистка костюмов (мужских).],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</si>
  <si>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</si>
  <si>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</si>
  <si>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</si>
  <si>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[Услуги рекламного характера], [Афиши.],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</si>
  <si>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</si>
  <si>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</si>
  <si>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</si>
  <si>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</si>
  <si>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[Электропиано.],</t>
  </si>
  <si>
    <t>[Прочие основные средства], [Кофры (жесткие чехлы) для барабанов.],</t>
  </si>
  <si>
    <t>[Прочие основные средства], [Принтер лазерный.],</t>
  </si>
  <si>
    <t>[Прочие основные средства], [Бас гитара (в кофре)],</t>
  </si>
  <si>
    <t>[Прочие основные средства], [Кофра (жесткий чехол) для ритм гитары.],</t>
  </si>
  <si>
    <t>[Костюмы], [Костюмы мужские.],</t>
  </si>
  <si>
    <t>[Прочие основные средства], [Микшерный пульт.],</t>
  </si>
  <si>
    <t>[Прочие основные средства], [Саксофон.],</t>
  </si>
  <si>
    <t>[Прочие основные средства], [Кларнет.],</t>
  </si>
  <si>
    <t>[Мебель офисная], [Стулья.],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</si>
  <si>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</si>
  <si>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</si>
  <si>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</si>
  <si>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</si>
  <si>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</si>
  <si>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</si>
  <si>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</si>
  <si>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</si>
  <si>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</si>
  <si>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2022 год (на текущий финансовый год)</t>
  </si>
  <si>
    <t>на 2023 год (на первый год планового периода)</t>
  </si>
  <si>
    <t>на 2024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</si>
  <si>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</si>
  <si>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</si>
  <si>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</si>
  <si>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</si>
  <si>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</si>
  <si>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</si>
  <si>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</si>
  <si>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программ.</t>
  </si>
  <si>
    <t>2.2. Расчет доходов от оказания услуг (выполнения работ) в рамках установленного государственного задания</t>
  </si>
  <si>
    <t>Создание концертов и концертных программ.</t>
  </si>
  <si>
    <t>Показ (организация показа) концертных программ (бесплатно).</t>
  </si>
  <si>
    <t>Показ (организация показа) концертных программ (платно).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</si>
  <si>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</si>
  <si>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</si>
  <si>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</si>
  <si>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</si>
  <si>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</si>
  <si>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</si>
  <si>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</si>
  <si>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</si>
  <si>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</si>
  <si>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</si>
  <si>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</si>
  <si>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</si>
  <si>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</si>
  <si>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</si>
  <si>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</si>
  <si>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</si>
  <si>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</si>
  <si>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</si>
  <si>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</si>
  <si>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</si>
  <si>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</si>
  <si>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</si>
  <si>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</si>
  <si>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</si>
  <si>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</si>
  <si>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</si>
  <si>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</si>
  <si>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</si>
  <si>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Показ (организация показа) концертных программ (с учетом всех форм) (платно МЗ)</t>
  </si>
  <si>
    <t>Заработная плата основного персонала, без учета стимулирующих выплат (КВР 111)</t>
  </si>
  <si>
    <t>План</t>
  </si>
  <si>
    <t>(комментарий не заполнен)</t>
  </si>
  <si>
    <t>Скопировано из предыдущей версии</t>
  </si>
  <si>
    <t>Создание концертов и концертных программ (с учетом всех форм)</t>
  </si>
  <si>
    <t>Показ (организация показа) концертных программ (с учетом всех форм) (бесплатно)</t>
  </si>
  <si>
    <t>Заработная плата АУП (КВР 111)</t>
  </si>
  <si>
    <t>Стимулирующие выплаты (КВР 111)</t>
  </si>
  <si>
    <t>Начисления на оплату труда основного персонала (КВР 119)</t>
  </si>
  <si>
    <t>Начисления на оплату труда АУП (КВР 119)</t>
  </si>
  <si>
    <t>Начисления на стимулирующие выплаты (КВР 119)</t>
  </si>
  <si>
    <t>Подключение к сети Интернет (КВР 244)</t>
  </si>
  <si>
    <t>Остаток</t>
  </si>
  <si>
    <t>Подключение к сети Интернет (КВР 244) КОСВ</t>
  </si>
  <si>
    <t>Прочие работы, услуги (КВР 244) КОСВ</t>
  </si>
  <si>
    <t>Субсидии на иные цели</t>
  </si>
  <si>
    <t>Изменения отсутствуют</t>
  </si>
  <si>
    <t>Приносящая доход деятельность</t>
  </si>
  <si>
    <t>Показ (организация показа) концертных программ (с учетом всех форм) (платно)</t>
  </si>
  <si>
    <t>Стимулирующие выплаты ПД (КВР 111)</t>
  </si>
  <si>
    <t>Начисления на оплату труда основного персонала ПД (КВР 119)</t>
  </si>
  <si>
    <t>Транспортные (разъездные) расходы ПД (КВР 244) КОСВ</t>
  </si>
  <si>
    <t>Иные работы, услуги по содержанию имущества ПД (КВР 244) КОСВ</t>
  </si>
  <si>
    <t>Заправка картриджей ПД (КВР 244) КОСВ</t>
  </si>
  <si>
    <t>Прочие работы, услуги ПД (КВР 244) КОСВ</t>
  </si>
  <si>
    <t>Увеличение стоимости основных средств ПД (КВР 244) КОСВ</t>
  </si>
  <si>
    <t>Запасные и составные части для оборудования, оргтехники ПД (КВР 244) КОСВ</t>
  </si>
  <si>
    <t>Канцелярские товары и принадлежности ПД (КВР 244) КОСВ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</si>
  <si>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</si>
  <si>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</si>
  <si>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</si>
  <si>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</si>
  <si>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</si>
  <si>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</si>
  <si>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</si>
  <si>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</si>
  <si>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22815.DEV.34899 от</t>
  </si>
  <si>
    <t>Согласование инициировано:09.12.2021 16:38</t>
  </si>
  <si>
    <t>№</t>
  </si>
  <si>
    <t>ФИО</t>
  </si>
  <si>
    <t>Статус</t>
  </si>
  <si>
    <t>Замечания/Комментарии</t>
  </si>
  <si>
    <t>Дмитроченко Елена Владимировна (Начальник Управления культуры администрации Богородского городского округа)</t>
  </si>
  <si>
    <t>Утвержден, 16.12.2021 11:40</t>
  </si>
  <si>
    <t>Гаврикова Ольга Александровна (Главный специалист МКУ "ЦБУ Управления культуры")</t>
  </si>
  <si>
    <t>Проверен, 16.12.2021 11:38</t>
  </si>
  <si>
    <t>На проверке, 16.12.2021 11:38</t>
  </si>
  <si>
    <t>Дудоладова Мария Михайловна (Главный бухгалтер МУК "Ногинский Эстрадно-духовой оркестр")</t>
  </si>
  <si>
    <t>На согласовании, 16.12.2021 11:32</t>
  </si>
  <si>
    <t>На доработке, 15.12.2021 15:23</t>
  </si>
  <si>
    <t>Сменить дату на 15.12.2021</t>
  </si>
  <si>
    <t>Проверен, 09.12.2021 17:43</t>
  </si>
  <si>
    <t>На проверке, 09.12.2021 17:39</t>
  </si>
  <si>
    <t/>
  </si>
  <si>
    <t>На согласовании, 09.12.2021 17:38</t>
  </si>
  <si>
    <t>На доработке, 09.12.2021 17:19</t>
  </si>
  <si>
    <t>В разделе ЗАКУПКИ перенести сумму по кркс 111 из строки 26100 в строку 26300</t>
  </si>
  <si>
    <t>Проверен, 09.12.2021 16:56</t>
  </si>
  <si>
    <t>На проверке, 09.12.2021 16:39</t>
  </si>
  <si>
    <t>На согласовании, 09.12.2021 16:38</t>
  </si>
  <si>
    <t>На доработке, 09.12.2021 16:32</t>
  </si>
  <si>
    <t>На доработке, 09.12.2021 16:23</t>
  </si>
  <si>
    <t>Перечень контролей по отчету (не является приложением к отчету)</t>
  </si>
  <si>
    <t>Тип ошибки</t>
  </si>
  <si>
    <t>Раздел</t>
  </si>
  <si>
    <t>Описание ошибки</t>
  </si>
  <si>
    <t>Текст ошибки</t>
  </si>
  <si>
    <t>Ошибка</t>
  </si>
  <si>
    <t>REST_ENDYEAR_EQUALSZERO</t>
  </si>
  <si>
    <t>У=Х1+Х2-Х3,
где
У - остаток на конец года
Х1 - остаток на начало года (разрешенный) 1-го года планового периода (вкладка "Затраты", остаток 1-го года планового периода по всем видам ФО);
Х2 - доходы 1-го года планового период (вкладка "Доходы", доходы 1-й года планового периода по всем видам ФО);
Х3 - расходы 1-го года планового период (вкладка "Затраты", плановые затраты 1-го года планового периода - сумма по полям "ПЛАН" и "ОСТАТКИ" по всем видам финансового обеспечения).</t>
  </si>
  <si>
    <t>Остаток на конец года не равен нулю для планового периода.</t>
  </si>
  <si>
    <t>Расчет остатка на конец года производится по формуле: Х1=Х2+Х3-Х4, 
где 
X1 – остаток на конец года (выгрузка ПФХД – лист «расходы» - строка «остаток на конец года»);  
Х2 – доходы (вкладка «доходы» - общая сумма планируемых поступлений по бюджету и внебюджету );  
Х3 – остаток на начало года (вкладка «доходы» - раздел «остаток средств на начало финансового года» - общая сумма по столбцу «текущий остаток»); 
Х4 – плановые расходы (вкладка «затраты» - общая сумма затрат по строкам «ПЛАН» и «остаток»)</t>
  </si>
  <si>
    <t>Остаток на конец года не равен нулю</t>
  </si>
  <si>
    <t>XJUSTIFY_EXP_DIFF</t>
  </si>
  <si>
    <t>X1-X2&gt;=1 руб., 
где 
Х1 – плановые затраты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"Обосновано"); 
Х2 – Заполненное значение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</t>
  </si>
  <si>
    <t>Имеются расхождения между заполненными плановыми затратами и таблицей-обоснованием (очередной год)</t>
  </si>
  <si>
    <t>PURCH2020_PFHDPLAN_DIFF</t>
  </si>
  <si>
    <t>Х1=Х2, 
где 
Х1 - строка 2600 (выгрузка ПФХД - лист «расходы» - столбец «плановый период» - общая сумма по коду строки 2600); 
Х2 - стр. 26000 (лист «Закупки» - строка 26000 – столбец «всего на закупки»)</t>
  </si>
  <si>
    <t>Несоответствие затрат по строке 2600 и расходов на закупку товаров, работ, услуг по строке 26000 в плановом периоде</t>
  </si>
  <si>
    <t>INCOME_OUTCOME_DIFF</t>
  </si>
  <si>
    <t>Хn=Yn, 
где 
Xn – установленный лимит доходов (вкладка «доходы» - нажать на гиперссылку необходимого вида ФО – значение по строке «ИТОГО»); 
Х2 – плановые расходы (вкладка «затраты» - нажать на гиперссылку необходимого вида ФО – общий итог по строке «ПЛАН»)</t>
  </si>
  <si>
    <t>Имеются расхождения в системе между лимитами доходов (вкладка "доходы") и заполненными плановыми затратами (вкладка "затраты")</t>
  </si>
  <si>
    <t>OUTCOME_HIST_EXISTS</t>
  </si>
  <si>
    <t>Проверка наличия истории изменений на вкладке «Затраты» (вкладка «Затраты» - выбрать необходимый вид ФО – нажать на гиперссылку необходимой статьи затрат – кнопка «+»)</t>
  </si>
  <si>
    <t>Не заполнена история изменений раздела "затраты"</t>
  </si>
  <si>
    <t>PURCHASES_PFHDPLAN_DIFF</t>
  </si>
  <si>
    <t>Х1=Х2, 
где 
Х1 - строка 260 (выгрузка ПФХД - лист «расходы» - столбец «плановый период» - общая сумма по коду строки 260); 
Х2 - стр. 0001 (лист «Закупки» - строка 0001 – столбец «всего на закупки» - подстолбец «n-ый плановый период»)</t>
  </si>
  <si>
    <t>Несоответствие затрат по строке 260 и расходов на закупку товаров, работ, услуг по строке 0001 в плановом периоде</t>
  </si>
  <si>
    <t>INCOME_HIST_EXISTS</t>
  </si>
  <si>
    <t>Проверка наличия истории изменения на вкладке "доходы" (вкладка "доходы" - нажать на гиперссылку наименования необходимого вида ФО - нажать на кнопку "+" по соответствующей строке)</t>
  </si>
  <si>
    <t>Не заполнена история изменений раздела "доходы"</t>
  </si>
  <si>
    <t>REST_HIST_EXISTS</t>
  </si>
  <si>
    <t>Проверка наличия истории изменений на вкладке «Доходы» (вкладка «Доходы» - в разделе "остатки средств на начало фин. года" нажать на гиперссылку необходимого вида ФО – нажать на кнопку «+»)</t>
  </si>
  <si>
    <t>Не заполнена история изменений раздела "Остатки средств на начало финансового года" (вкладка "доходы")</t>
  </si>
  <si>
    <t>PURCHASES2022_EXP_DIFF</t>
  </si>
  <si>
    <t>Х1=Х2, 
где 
Х1 - Строка 2600 (выгрузка ПФХД - лист «расходы» - общий итог по коду строки 2600); 
Х2 - стр. 26000 (лист «Закупки 2.0» - строка 26000)</t>
  </si>
  <si>
    <t>Несоответствие строки 2600 на листе "Расходы" и строки 26000 на листе "Закупки" (раздел "Закупки") (очередной год)</t>
  </si>
</sst>
</file>

<file path=xl/styles.xml><?xml version="1.0" encoding="utf-8"?>
<styleSheet xmlns="http://schemas.openxmlformats.org/spreadsheetml/2006/main">
  <fonts count="28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3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8" fillId="20" borderId="18" applyBorder="0">
      <alignment horizontal="center" vertical="center" wrapText="1"/>
    </xf>
    <xf numFmtId="0" fontId="19" fillId="21" borderId="19" applyBorder="0">
      <alignment horizontal="center" vertical="center" wrapText="1"/>
    </xf>
    <xf numFmtId="0" fontId="21" fillId="23" borderId="21" applyBorder="0">
      <alignment horizontal="left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3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6" fillId="18" borderId="16" xfId="0" applyNumberFormat="1" applyFont="1" applyFill="1" applyBorder="1" applyAlignment="1">
      <alignment horizontal="right" vertical="center" wrapText="1" indent="1"/>
    </xf>
    <xf numFmtId="4" fontId="17" fillId="19" borderId="17" xfId="0" applyNumberFormat="1" applyFont="1" applyFill="1" applyBorder="1" applyAlignment="1">
      <alignment horizontal="right" vertical="center" wrapText="1" indent="1"/>
    </xf>
    <xf numFmtId="0" fontId="19" fillId="21" borderId="19" xfId="0" applyFont="1" applyFill="1" applyBorder="1" applyAlignment="1" applyProtection="1">
      <alignment horizontal="center" vertical="center" wrapText="1"/>
      <protection locked="0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19" fillId="21" borderId="19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26" fillId="28" borderId="26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right" vertical="center" wrapText="1"/>
    </xf>
    <xf numFmtId="0" fontId="21" fillId="23" borderId="21" xfId="0" applyFont="1" applyFill="1" applyBorder="1" applyAlignment="1">
      <alignment horizontal="left" vertical="center" wrapText="1"/>
    </xf>
    <xf numFmtId="0" fontId="20" fillId="22" borderId="20" xfId="0" applyFont="1" applyFill="1" applyBorder="1" applyAlignment="1">
      <alignment horizontal="righ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0" fillId="12" borderId="10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" t="s">
        <v>0</v>
      </c>
      <c r="L2" s="1"/>
      <c r="M2" s="1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4"/>
      <c r="L7" s="16" t="s">
        <v>5</v>
      </c>
      <c r="M7" s="16"/>
    </row>
    <row r="8" spans="1:13" ht="15" customHeight="1">
      <c r="K8" s="7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4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4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4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4" t="s">
        <v>22</v>
      </c>
      <c r="L17" s="20" t="s">
        <v>23</v>
      </c>
      <c r="M17" s="20"/>
    </row>
    <row r="18" spans="1:13" ht="30" customHeight="1">
      <c r="K18" s="4" t="s">
        <v>24</v>
      </c>
      <c r="L18" s="20" t="s">
        <v>25</v>
      </c>
      <c r="M18" s="20"/>
    </row>
    <row r="19" spans="1:13" ht="15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36</v>
      </c>
      <c r="J25" s="23"/>
      <c r="K25" s="23"/>
      <c r="L25" s="23"/>
      <c r="M25" s="23"/>
    </row>
    <row r="26" spans="1:13" ht="20.100000000000001" customHeight="1">
      <c r="B26" s="24" t="s">
        <v>37</v>
      </c>
      <c r="C26" s="24"/>
      <c r="D26" s="24"/>
      <c r="E26" s="24"/>
      <c r="F26" s="24"/>
      <c r="G26" s="24"/>
      <c r="I26" s="24" t="s">
        <v>38</v>
      </c>
      <c r="J26" s="24"/>
      <c r="K26" s="24"/>
      <c r="L26" s="24"/>
      <c r="M26" s="24"/>
    </row>
  </sheetData>
  <sheetProtection password="8B13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&amp;K00-00922815.DEV.34899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8"/>
  <sheetViews>
    <sheetView topLeftCell="A97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" t="s">
        <v>39</v>
      </c>
      <c r="B2" s="1"/>
      <c r="C2" s="1"/>
      <c r="D2" s="1"/>
      <c r="E2" s="1"/>
      <c r="F2" s="1"/>
      <c r="G2" s="1"/>
    </row>
    <row r="3" spans="1:7" ht="15" customHeight="1"/>
    <row r="4" spans="1:7" ht="39.950000000000003" customHeight="1">
      <c r="A4" s="20" t="s">
        <v>40</v>
      </c>
      <c r="B4" s="20" t="s">
        <v>41</v>
      </c>
      <c r="C4" s="20" t="s">
        <v>42</v>
      </c>
      <c r="D4" s="20" t="s">
        <v>43</v>
      </c>
      <c r="E4" s="20" t="s">
        <v>44</v>
      </c>
      <c r="F4" s="20"/>
      <c r="G4" s="20"/>
    </row>
    <row r="5" spans="1:7" ht="39.950000000000003" customHeight="1">
      <c r="A5" s="20"/>
      <c r="B5" s="20"/>
      <c r="C5" s="20"/>
      <c r="D5" s="20"/>
      <c r="E5" s="9" t="s">
        <v>45</v>
      </c>
      <c r="F5" s="9" t="s">
        <v>46</v>
      </c>
      <c r="G5" s="9" t="s">
        <v>47</v>
      </c>
    </row>
    <row r="6" spans="1:7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</row>
    <row r="7" spans="1:7" ht="24.95" customHeight="1">
      <c r="A7" s="10" t="s">
        <v>48</v>
      </c>
      <c r="B7" s="9" t="s">
        <v>49</v>
      </c>
      <c r="C7" s="9" t="s">
        <v>50</v>
      </c>
      <c r="D7" s="9" t="s">
        <v>50</v>
      </c>
      <c r="E7" s="12">
        <v>0</v>
      </c>
      <c r="F7" s="12">
        <v>0</v>
      </c>
      <c r="G7" s="12">
        <v>0</v>
      </c>
    </row>
    <row r="8" spans="1:7" ht="24.95" customHeight="1">
      <c r="A8" s="10" t="s">
        <v>51</v>
      </c>
      <c r="B8" s="9" t="s">
        <v>52</v>
      </c>
      <c r="C8" s="9" t="s">
        <v>50</v>
      </c>
      <c r="D8" s="9" t="s">
        <v>50</v>
      </c>
      <c r="E8" s="12">
        <f>IF(ISNUMBER(E7),E7,0)+IF(ISNUMBER(E9),E9,0)-IF(ISNUMBER(E48),E48,0)+IF(ISNUMBER(E110),E110,0)</f>
        <v>0</v>
      </c>
      <c r="F8" s="12">
        <f>IF(ISNUMBER(F7),F7,0)+IF(ISNUMBER(F9),F9,0)-IF(ISNUMBER(F48),F48,0)+IF(ISNUMBER(F110),F110,0)</f>
        <v>0</v>
      </c>
      <c r="G8" s="12">
        <f>IF(ISNUMBER(G7),G7,0)+IF(ISNUMBER(G9),G9,0)-IF(ISNUMBER(G48),G48,0)+IF(ISNUMBER(G110),G110,0)</f>
        <v>0</v>
      </c>
    </row>
    <row r="9" spans="1:7" ht="24.95" customHeight="1">
      <c r="A9" s="10" t="s">
        <v>53</v>
      </c>
      <c r="B9" s="9" t="s">
        <v>54</v>
      </c>
      <c r="C9" s="9"/>
      <c r="D9" s="9"/>
      <c r="E9" s="12">
        <v>24987442.91</v>
      </c>
      <c r="F9" s="12">
        <v>25030378.260000002</v>
      </c>
      <c r="G9" s="12">
        <v>25065557.300000001</v>
      </c>
    </row>
    <row r="10" spans="1:7" ht="38.1" customHeight="1">
      <c r="A10" s="10" t="s">
        <v>55</v>
      </c>
      <c r="B10" s="9" t="s">
        <v>56</v>
      </c>
      <c r="C10" s="9" t="s">
        <v>57</v>
      </c>
      <c r="D10" s="9" t="s">
        <v>50</v>
      </c>
      <c r="E10" s="12">
        <v>0</v>
      </c>
      <c r="F10" s="12">
        <v>0</v>
      </c>
      <c r="G10" s="12">
        <v>0</v>
      </c>
    </row>
    <row r="11" spans="1:7" ht="24.95" customHeight="1">
      <c r="A11" s="10" t="s">
        <v>58</v>
      </c>
      <c r="B11" s="9"/>
      <c r="C11" s="9"/>
      <c r="D11" s="9"/>
      <c r="E11" s="12" t="s">
        <v>59</v>
      </c>
      <c r="F11" s="12" t="s">
        <v>59</v>
      </c>
      <c r="G11" s="12" t="s">
        <v>59</v>
      </c>
    </row>
    <row r="12" spans="1:7" ht="24.95" customHeight="1">
      <c r="A12" s="10" t="s">
        <v>60</v>
      </c>
      <c r="B12" s="9" t="s">
        <v>56</v>
      </c>
      <c r="C12" s="9"/>
      <c r="D12" s="9" t="s">
        <v>61</v>
      </c>
      <c r="E12" s="12">
        <v>0</v>
      </c>
      <c r="F12" s="12">
        <v>0</v>
      </c>
      <c r="G12" s="12">
        <v>0</v>
      </c>
    </row>
    <row r="13" spans="1:7" ht="24.95" customHeight="1">
      <c r="A13" s="10" t="s">
        <v>62</v>
      </c>
      <c r="B13" s="9"/>
      <c r="C13" s="9"/>
      <c r="D13" s="9" t="s">
        <v>63</v>
      </c>
      <c r="E13" s="12">
        <v>0</v>
      </c>
      <c r="F13" s="12">
        <v>0</v>
      </c>
      <c r="G13" s="12">
        <v>0</v>
      </c>
    </row>
    <row r="14" spans="1:7" ht="50.1" customHeight="1">
      <c r="A14" s="10" t="s">
        <v>64</v>
      </c>
      <c r="B14" s="9" t="s">
        <v>65</v>
      </c>
      <c r="C14" s="9" t="s">
        <v>66</v>
      </c>
      <c r="D14" s="9" t="s">
        <v>50</v>
      </c>
      <c r="E14" s="12">
        <v>24987442.91</v>
      </c>
      <c r="F14" s="12">
        <v>25030378.260000002</v>
      </c>
      <c r="G14" s="12">
        <v>25065557.300000001</v>
      </c>
    </row>
    <row r="15" spans="1:7" ht="113.1" customHeight="1">
      <c r="A15" s="10" t="s">
        <v>67</v>
      </c>
      <c r="B15" s="9" t="s">
        <v>68</v>
      </c>
      <c r="C15" s="9" t="s">
        <v>66</v>
      </c>
      <c r="D15" s="9" t="s">
        <v>69</v>
      </c>
      <c r="E15" s="12">
        <v>24147442.91</v>
      </c>
      <c r="F15" s="12">
        <v>24148378.260000002</v>
      </c>
      <c r="G15" s="12">
        <v>24139457.300000001</v>
      </c>
    </row>
    <row r="16" spans="1:7" ht="24.95" customHeight="1">
      <c r="A16" s="10" t="s">
        <v>70</v>
      </c>
      <c r="B16" s="9"/>
      <c r="C16" s="9"/>
      <c r="D16" s="9" t="s">
        <v>69</v>
      </c>
      <c r="E16" s="12">
        <v>24147442.91</v>
      </c>
      <c r="F16" s="12">
        <v>24148378.260000002</v>
      </c>
      <c r="G16" s="12">
        <v>24139457.300000001</v>
      </c>
    </row>
    <row r="17" spans="1:7" ht="24.95" customHeight="1">
      <c r="A17" s="10" t="s">
        <v>71</v>
      </c>
      <c r="B17" s="9"/>
      <c r="C17" s="9"/>
      <c r="D17" s="9" t="s">
        <v>69</v>
      </c>
      <c r="E17" s="12">
        <v>0</v>
      </c>
      <c r="F17" s="12">
        <v>0</v>
      </c>
      <c r="G17" s="12">
        <v>0</v>
      </c>
    </row>
    <row r="18" spans="1:7" ht="24.95" customHeight="1">
      <c r="A18" s="10" t="s">
        <v>72</v>
      </c>
      <c r="B18" s="9"/>
      <c r="C18" s="9"/>
      <c r="D18" s="9" t="s">
        <v>69</v>
      </c>
      <c r="E18" s="12">
        <v>0</v>
      </c>
      <c r="F18" s="12">
        <v>0</v>
      </c>
      <c r="G18" s="12">
        <v>0</v>
      </c>
    </row>
    <row r="19" spans="1:7" ht="75" customHeight="1">
      <c r="A19" s="10" t="s">
        <v>73</v>
      </c>
      <c r="B19" s="9" t="s">
        <v>74</v>
      </c>
      <c r="C19" s="9" t="s">
        <v>66</v>
      </c>
      <c r="D19" s="9" t="s">
        <v>50</v>
      </c>
      <c r="E19" s="12">
        <v>0</v>
      </c>
      <c r="F19" s="12">
        <v>0</v>
      </c>
      <c r="G19" s="12">
        <v>0</v>
      </c>
    </row>
    <row r="20" spans="1:7" ht="50.1" customHeight="1">
      <c r="A20" s="10" t="s">
        <v>75</v>
      </c>
      <c r="B20" s="9" t="s">
        <v>76</v>
      </c>
      <c r="C20" s="9" t="s">
        <v>66</v>
      </c>
      <c r="D20" s="9" t="s">
        <v>77</v>
      </c>
      <c r="E20" s="12">
        <v>0</v>
      </c>
      <c r="F20" s="12">
        <v>0</v>
      </c>
      <c r="G20" s="12">
        <v>0</v>
      </c>
    </row>
    <row r="21" spans="1:7" ht="24.95" customHeight="1">
      <c r="A21" s="10" t="s">
        <v>78</v>
      </c>
      <c r="B21" s="9" t="s">
        <v>79</v>
      </c>
      <c r="C21" s="9" t="s">
        <v>66</v>
      </c>
      <c r="D21" s="9" t="s">
        <v>69</v>
      </c>
      <c r="E21" s="12">
        <v>840000</v>
      </c>
      <c r="F21" s="12">
        <v>882000</v>
      </c>
      <c r="G21" s="12">
        <v>926100</v>
      </c>
    </row>
    <row r="22" spans="1:7" ht="24.95" customHeight="1">
      <c r="A22" s="10" t="s">
        <v>80</v>
      </c>
      <c r="B22" s="9" t="s">
        <v>81</v>
      </c>
      <c r="C22" s="9" t="s">
        <v>66</v>
      </c>
      <c r="D22" s="9" t="s">
        <v>82</v>
      </c>
      <c r="E22" s="12">
        <v>0</v>
      </c>
      <c r="F22" s="12">
        <v>0</v>
      </c>
      <c r="G22" s="12">
        <v>0</v>
      </c>
    </row>
    <row r="23" spans="1:7" ht="24.95" customHeight="1">
      <c r="A23" s="10" t="s">
        <v>83</v>
      </c>
      <c r="B23" s="9" t="s">
        <v>84</v>
      </c>
      <c r="C23" s="9" t="s">
        <v>66</v>
      </c>
      <c r="D23" s="9" t="s">
        <v>85</v>
      </c>
      <c r="E23" s="12">
        <v>0</v>
      </c>
      <c r="F23" s="12">
        <v>0</v>
      </c>
      <c r="G23" s="12">
        <v>0</v>
      </c>
    </row>
    <row r="24" spans="1:7" ht="50.1" customHeight="1">
      <c r="A24" s="10" t="s">
        <v>86</v>
      </c>
      <c r="B24" s="9" t="s">
        <v>87</v>
      </c>
      <c r="C24" s="9" t="s">
        <v>88</v>
      </c>
      <c r="D24" s="9" t="s">
        <v>50</v>
      </c>
      <c r="E24" s="12">
        <v>0</v>
      </c>
      <c r="F24" s="12">
        <v>0</v>
      </c>
      <c r="G24" s="12">
        <v>0</v>
      </c>
    </row>
    <row r="25" spans="1:7" ht="24.95" customHeight="1">
      <c r="A25" s="10" t="s">
        <v>58</v>
      </c>
      <c r="B25" s="9"/>
      <c r="C25" s="9"/>
      <c r="D25" s="9"/>
      <c r="E25" s="12" t="s">
        <v>59</v>
      </c>
      <c r="F25" s="12" t="s">
        <v>59</v>
      </c>
      <c r="G25" s="12" t="s">
        <v>59</v>
      </c>
    </row>
    <row r="26" spans="1:7" ht="50.1" customHeight="1">
      <c r="A26" s="10" t="s">
        <v>89</v>
      </c>
      <c r="B26" s="9" t="s">
        <v>90</v>
      </c>
      <c r="C26" s="9" t="s">
        <v>88</v>
      </c>
      <c r="D26" s="9" t="s">
        <v>91</v>
      </c>
      <c r="E26" s="12">
        <v>0</v>
      </c>
      <c r="F26" s="12">
        <v>0</v>
      </c>
      <c r="G26" s="12">
        <v>0</v>
      </c>
    </row>
    <row r="27" spans="1:7" ht="24.95" customHeight="1">
      <c r="A27" s="10" t="s">
        <v>92</v>
      </c>
      <c r="B27" s="9" t="s">
        <v>93</v>
      </c>
      <c r="C27" s="9" t="s">
        <v>94</v>
      </c>
      <c r="D27" s="9" t="s">
        <v>50</v>
      </c>
      <c r="E27" s="12">
        <v>0</v>
      </c>
      <c r="F27" s="12">
        <v>0</v>
      </c>
      <c r="G27" s="12">
        <v>0</v>
      </c>
    </row>
    <row r="28" spans="1:7" ht="24.95" customHeight="1">
      <c r="A28" s="10" t="s">
        <v>58</v>
      </c>
      <c r="B28" s="9"/>
      <c r="C28" s="9"/>
      <c r="D28" s="9"/>
      <c r="E28" s="12" t="s">
        <v>59</v>
      </c>
      <c r="F28" s="12" t="s">
        <v>59</v>
      </c>
      <c r="G28" s="12" t="s">
        <v>59</v>
      </c>
    </row>
    <row r="29" spans="1:7" ht="24.95" customHeight="1">
      <c r="A29" s="10" t="s">
        <v>95</v>
      </c>
      <c r="B29" s="9" t="s">
        <v>96</v>
      </c>
      <c r="C29" s="9"/>
      <c r="D29" s="9" t="s">
        <v>97</v>
      </c>
      <c r="E29" s="12">
        <v>0</v>
      </c>
      <c r="F29" s="12">
        <v>0</v>
      </c>
      <c r="G29" s="12">
        <v>0</v>
      </c>
    </row>
    <row r="30" spans="1:7" ht="24.95" customHeight="1">
      <c r="A30" s="10" t="s">
        <v>98</v>
      </c>
      <c r="B30" s="9" t="s">
        <v>99</v>
      </c>
      <c r="C30" s="9" t="s">
        <v>94</v>
      </c>
      <c r="D30" s="9" t="s">
        <v>50</v>
      </c>
      <c r="E30" s="12">
        <v>0</v>
      </c>
      <c r="F30" s="12">
        <v>0</v>
      </c>
      <c r="G30" s="12">
        <v>0</v>
      </c>
    </row>
    <row r="31" spans="1:7" ht="24.95" customHeight="1">
      <c r="A31" s="10" t="s">
        <v>58</v>
      </c>
      <c r="B31" s="9"/>
      <c r="C31" s="9"/>
      <c r="D31" s="9"/>
      <c r="E31" s="12" t="s">
        <v>59</v>
      </c>
      <c r="F31" s="12" t="s">
        <v>59</v>
      </c>
      <c r="G31" s="12" t="s">
        <v>59</v>
      </c>
    </row>
    <row r="32" spans="1:7" ht="24.95" customHeight="1">
      <c r="A32" s="10" t="s">
        <v>100</v>
      </c>
      <c r="B32" s="9" t="s">
        <v>101</v>
      </c>
      <c r="C32" s="9" t="s">
        <v>94</v>
      </c>
      <c r="D32" s="9" t="s">
        <v>102</v>
      </c>
      <c r="E32" s="12">
        <v>0</v>
      </c>
      <c r="F32" s="12">
        <v>0</v>
      </c>
      <c r="G32" s="12">
        <v>0</v>
      </c>
    </row>
    <row r="33" spans="1:7" ht="24.95" customHeight="1">
      <c r="A33" s="10" t="s">
        <v>70</v>
      </c>
      <c r="B33" s="9"/>
      <c r="C33" s="9"/>
      <c r="D33" s="9" t="s">
        <v>102</v>
      </c>
      <c r="E33" s="12">
        <v>0</v>
      </c>
      <c r="F33" s="12">
        <v>0</v>
      </c>
      <c r="G33" s="12">
        <v>0</v>
      </c>
    </row>
    <row r="34" spans="1:7" ht="24.95" customHeight="1">
      <c r="A34" s="10" t="s">
        <v>71</v>
      </c>
      <c r="B34" s="9"/>
      <c r="C34" s="9"/>
      <c r="D34" s="9" t="s">
        <v>102</v>
      </c>
      <c r="E34" s="12">
        <v>0</v>
      </c>
      <c r="F34" s="12">
        <v>0</v>
      </c>
      <c r="G34" s="12">
        <v>0</v>
      </c>
    </row>
    <row r="35" spans="1:7" ht="24.95" customHeight="1">
      <c r="A35" s="10" t="s">
        <v>72</v>
      </c>
      <c r="B35" s="9"/>
      <c r="C35" s="9"/>
      <c r="D35" s="9" t="s">
        <v>102</v>
      </c>
      <c r="E35" s="12">
        <v>0</v>
      </c>
      <c r="F35" s="12">
        <v>0</v>
      </c>
      <c r="G35" s="12">
        <v>0</v>
      </c>
    </row>
    <row r="36" spans="1:7" ht="24.95" customHeight="1">
      <c r="A36" s="10" t="s">
        <v>103</v>
      </c>
      <c r="B36" s="9" t="s">
        <v>104</v>
      </c>
      <c r="C36" s="9" t="s">
        <v>94</v>
      </c>
      <c r="D36" s="9" t="s">
        <v>105</v>
      </c>
      <c r="E36" s="12" t="s">
        <v>59</v>
      </c>
      <c r="F36" s="12" t="s">
        <v>59</v>
      </c>
      <c r="G36" s="12" t="s">
        <v>59</v>
      </c>
    </row>
    <row r="37" spans="1:7" ht="24.95" customHeight="1">
      <c r="A37" s="10" t="s">
        <v>70</v>
      </c>
      <c r="B37" s="9"/>
      <c r="C37" s="9"/>
      <c r="D37" s="9" t="s">
        <v>105</v>
      </c>
      <c r="E37" s="12" t="s">
        <v>59</v>
      </c>
      <c r="F37" s="12" t="s">
        <v>59</v>
      </c>
      <c r="G37" s="12" t="s">
        <v>59</v>
      </c>
    </row>
    <row r="38" spans="1:7" ht="24.95" customHeight="1">
      <c r="A38" s="10" t="s">
        <v>71</v>
      </c>
      <c r="B38" s="9"/>
      <c r="C38" s="9"/>
      <c r="D38" s="9" t="s">
        <v>105</v>
      </c>
      <c r="E38" s="12" t="s">
        <v>59</v>
      </c>
      <c r="F38" s="12" t="s">
        <v>59</v>
      </c>
      <c r="G38" s="12" t="s">
        <v>59</v>
      </c>
    </row>
    <row r="39" spans="1:7" ht="24.95" customHeight="1">
      <c r="A39" s="10" t="s">
        <v>72</v>
      </c>
      <c r="B39" s="9"/>
      <c r="C39" s="9"/>
      <c r="D39" s="9" t="s">
        <v>105</v>
      </c>
      <c r="E39" s="12" t="s">
        <v>59</v>
      </c>
      <c r="F39" s="12" t="s">
        <v>59</v>
      </c>
      <c r="G39" s="12" t="s">
        <v>59</v>
      </c>
    </row>
    <row r="40" spans="1:7" ht="24.95" customHeight="1">
      <c r="A40" s="10" t="s">
        <v>106</v>
      </c>
      <c r="B40" s="9" t="s">
        <v>107</v>
      </c>
      <c r="C40" s="9" t="s">
        <v>108</v>
      </c>
      <c r="D40" s="9" t="s">
        <v>108</v>
      </c>
      <c r="E40" s="12">
        <v>0</v>
      </c>
      <c r="F40" s="12">
        <v>0</v>
      </c>
      <c r="G40" s="12">
        <v>0</v>
      </c>
    </row>
    <row r="41" spans="1:7" ht="24.95" customHeight="1">
      <c r="A41" s="10" t="s">
        <v>109</v>
      </c>
      <c r="B41" s="9" t="s">
        <v>110</v>
      </c>
      <c r="C41" s="9"/>
      <c r="D41" s="9" t="s">
        <v>50</v>
      </c>
      <c r="E41" s="12">
        <v>0</v>
      </c>
      <c r="F41" s="12">
        <v>0</v>
      </c>
      <c r="G41" s="12">
        <v>0</v>
      </c>
    </row>
    <row r="42" spans="1:7" ht="24.95" customHeight="1">
      <c r="A42" s="10" t="s">
        <v>58</v>
      </c>
      <c r="B42" s="9"/>
      <c r="C42" s="9"/>
      <c r="D42" s="9"/>
      <c r="E42" s="12" t="s">
        <v>59</v>
      </c>
      <c r="F42" s="12" t="s">
        <v>59</v>
      </c>
      <c r="G42" s="12" t="s">
        <v>59</v>
      </c>
    </row>
    <row r="43" spans="1:7" ht="24.95" customHeight="1">
      <c r="A43" s="10" t="s">
        <v>111</v>
      </c>
      <c r="B43" s="9" t="s">
        <v>112</v>
      </c>
      <c r="C43" s="9" t="s">
        <v>113</v>
      </c>
      <c r="D43" s="9"/>
      <c r="E43" s="12">
        <v>0</v>
      </c>
      <c r="F43" s="12">
        <v>0</v>
      </c>
      <c r="G43" s="12">
        <v>0</v>
      </c>
    </row>
    <row r="44" spans="1:7" ht="24.95" customHeight="1">
      <c r="A44" s="10" t="s">
        <v>114</v>
      </c>
      <c r="B44" s="9" t="s">
        <v>115</v>
      </c>
      <c r="C44" s="9" t="s">
        <v>116</v>
      </c>
      <c r="D44" s="9"/>
      <c r="E44" s="12">
        <v>0</v>
      </c>
      <c r="F44" s="12">
        <v>0</v>
      </c>
      <c r="G44" s="12">
        <v>0</v>
      </c>
    </row>
    <row r="45" spans="1:7" ht="50.1" customHeight="1">
      <c r="A45" s="10" t="s">
        <v>117</v>
      </c>
      <c r="B45" s="9" t="s">
        <v>118</v>
      </c>
      <c r="C45" s="9" t="s">
        <v>116</v>
      </c>
      <c r="D45" s="9"/>
      <c r="E45" s="12">
        <v>0</v>
      </c>
      <c r="F45" s="12">
        <v>0</v>
      </c>
      <c r="G45" s="12">
        <v>0</v>
      </c>
    </row>
    <row r="46" spans="1:7" ht="24.95" customHeight="1">
      <c r="A46" s="10" t="s">
        <v>119</v>
      </c>
      <c r="B46" s="9" t="s">
        <v>120</v>
      </c>
      <c r="C46" s="9" t="s">
        <v>50</v>
      </c>
      <c r="D46" s="9"/>
      <c r="E46" s="12">
        <v>0</v>
      </c>
      <c r="F46" s="12">
        <v>0</v>
      </c>
      <c r="G46" s="12">
        <v>0</v>
      </c>
    </row>
    <row r="47" spans="1:7" ht="63" customHeight="1">
      <c r="A47" s="10" t="s">
        <v>121</v>
      </c>
      <c r="B47" s="9" t="s">
        <v>122</v>
      </c>
      <c r="C47" s="9" t="s">
        <v>123</v>
      </c>
      <c r="D47" s="9"/>
      <c r="E47" s="12">
        <v>0</v>
      </c>
      <c r="F47" s="12">
        <v>0</v>
      </c>
      <c r="G47" s="12">
        <v>0</v>
      </c>
    </row>
    <row r="48" spans="1:7" ht="24.95" customHeight="1">
      <c r="A48" s="10" t="s">
        <v>124</v>
      </c>
      <c r="B48" s="9" t="s">
        <v>125</v>
      </c>
      <c r="C48" s="9" t="s">
        <v>50</v>
      </c>
      <c r="D48" s="9"/>
      <c r="E48" s="12">
        <v>24987442.91</v>
      </c>
      <c r="F48" s="12">
        <v>25030378.260000002</v>
      </c>
      <c r="G48" s="12">
        <v>25065557.300000001</v>
      </c>
    </row>
    <row r="49" spans="1:7" ht="38.1" customHeight="1">
      <c r="A49" s="10" t="s">
        <v>126</v>
      </c>
      <c r="B49" s="9" t="s">
        <v>127</v>
      </c>
      <c r="C49" s="9" t="s">
        <v>50</v>
      </c>
      <c r="D49" s="9"/>
      <c r="E49" s="12">
        <v>24346274.879999999</v>
      </c>
      <c r="F49" s="12">
        <v>24365804.879999999</v>
      </c>
      <c r="G49" s="12">
        <v>24365804.879999999</v>
      </c>
    </row>
    <row r="50" spans="1:7" ht="38.1" customHeight="1">
      <c r="A50" s="10" t="s">
        <v>128</v>
      </c>
      <c r="B50" s="9" t="s">
        <v>129</v>
      </c>
      <c r="C50" s="9" t="s">
        <v>130</v>
      </c>
      <c r="D50" s="9" t="s">
        <v>131</v>
      </c>
      <c r="E50" s="12">
        <v>18699135.850000001</v>
      </c>
      <c r="F50" s="12">
        <v>18714135.850000001</v>
      </c>
      <c r="G50" s="12">
        <v>18714135.850000001</v>
      </c>
    </row>
    <row r="51" spans="1:7" ht="24.95" customHeight="1">
      <c r="A51" s="10" t="s">
        <v>132</v>
      </c>
      <c r="B51" s="9" t="s">
        <v>133</v>
      </c>
      <c r="C51" s="9" t="s">
        <v>130</v>
      </c>
      <c r="D51" s="9" t="s">
        <v>134</v>
      </c>
      <c r="E51" s="12">
        <v>0</v>
      </c>
      <c r="F51" s="12">
        <v>0</v>
      </c>
      <c r="G51" s="12">
        <v>0</v>
      </c>
    </row>
    <row r="52" spans="1:7" ht="50.1" customHeight="1">
      <c r="A52" s="10" t="s">
        <v>135</v>
      </c>
      <c r="B52" s="9" t="s">
        <v>136</v>
      </c>
      <c r="C52" s="9" t="s">
        <v>137</v>
      </c>
      <c r="D52" s="9" t="s">
        <v>50</v>
      </c>
      <c r="E52" s="12">
        <v>0</v>
      </c>
      <c r="F52" s="12">
        <v>0</v>
      </c>
      <c r="G52" s="12">
        <v>0</v>
      </c>
    </row>
    <row r="53" spans="1:7" ht="50.1" customHeight="1">
      <c r="A53" s="10" t="s">
        <v>138</v>
      </c>
      <c r="B53" s="9" t="s">
        <v>139</v>
      </c>
      <c r="C53" s="9" t="s">
        <v>137</v>
      </c>
      <c r="D53" s="9" t="s">
        <v>140</v>
      </c>
      <c r="E53" s="12">
        <v>0</v>
      </c>
      <c r="F53" s="12">
        <v>0</v>
      </c>
      <c r="G53" s="12">
        <v>0</v>
      </c>
    </row>
    <row r="54" spans="1:7" ht="50.1" customHeight="1">
      <c r="A54" s="10" t="s">
        <v>138</v>
      </c>
      <c r="B54" s="9" t="s">
        <v>141</v>
      </c>
      <c r="C54" s="9" t="s">
        <v>137</v>
      </c>
      <c r="D54" s="9" t="s">
        <v>142</v>
      </c>
      <c r="E54" s="12">
        <v>0</v>
      </c>
      <c r="F54" s="12">
        <v>0</v>
      </c>
      <c r="G54" s="12">
        <v>0</v>
      </c>
    </row>
    <row r="55" spans="1:7" ht="50.1" customHeight="1">
      <c r="A55" s="10" t="s">
        <v>138</v>
      </c>
      <c r="B55" s="9" t="s">
        <v>143</v>
      </c>
      <c r="C55" s="9" t="s">
        <v>137</v>
      </c>
      <c r="D55" s="9" t="s">
        <v>134</v>
      </c>
      <c r="E55" s="12">
        <v>0</v>
      </c>
      <c r="F55" s="12">
        <v>0</v>
      </c>
      <c r="G55" s="12">
        <v>0</v>
      </c>
    </row>
    <row r="56" spans="1:7" ht="50.1" customHeight="1">
      <c r="A56" s="10" t="s">
        <v>144</v>
      </c>
      <c r="B56" s="9" t="s">
        <v>145</v>
      </c>
      <c r="C56" s="9" t="s">
        <v>146</v>
      </c>
      <c r="D56" s="9"/>
      <c r="E56" s="12" t="s">
        <v>59</v>
      </c>
      <c r="F56" s="12" t="s">
        <v>59</v>
      </c>
      <c r="G56" s="12" t="s">
        <v>59</v>
      </c>
    </row>
    <row r="57" spans="1:7" ht="75" customHeight="1">
      <c r="A57" s="10" t="s">
        <v>147</v>
      </c>
      <c r="B57" s="9" t="s">
        <v>148</v>
      </c>
      <c r="C57" s="9" t="s">
        <v>149</v>
      </c>
      <c r="D57" s="9" t="s">
        <v>50</v>
      </c>
      <c r="E57" s="12">
        <v>5647139.0300000003</v>
      </c>
      <c r="F57" s="12">
        <v>5651669.0300000003</v>
      </c>
      <c r="G57" s="12">
        <v>5651669.0300000003</v>
      </c>
    </row>
    <row r="58" spans="1:7" ht="38.1" customHeight="1">
      <c r="A58" s="10" t="s">
        <v>150</v>
      </c>
      <c r="B58" s="9" t="s">
        <v>151</v>
      </c>
      <c r="C58" s="9" t="s">
        <v>149</v>
      </c>
      <c r="D58" s="9" t="s">
        <v>152</v>
      </c>
      <c r="E58" s="12">
        <v>5647139.0300000003</v>
      </c>
      <c r="F58" s="12">
        <v>5651669.0300000003</v>
      </c>
      <c r="G58" s="12">
        <v>5651669.0300000003</v>
      </c>
    </row>
    <row r="59" spans="1:7" ht="24.95" customHeight="1">
      <c r="A59" s="10" t="s">
        <v>153</v>
      </c>
      <c r="B59" s="9" t="s">
        <v>154</v>
      </c>
      <c r="C59" s="9" t="s">
        <v>149</v>
      </c>
      <c r="D59" s="9" t="s">
        <v>134</v>
      </c>
      <c r="E59" s="12">
        <v>0</v>
      </c>
      <c r="F59" s="12">
        <v>0</v>
      </c>
      <c r="G59" s="12">
        <v>0</v>
      </c>
    </row>
    <row r="60" spans="1:7" ht="24.95" customHeight="1">
      <c r="A60" s="10" t="s">
        <v>155</v>
      </c>
      <c r="B60" s="9" t="s">
        <v>156</v>
      </c>
      <c r="C60" s="9" t="s">
        <v>157</v>
      </c>
      <c r="D60" s="9" t="s">
        <v>50</v>
      </c>
      <c r="E60" s="12">
        <v>0</v>
      </c>
      <c r="F60" s="12">
        <v>0</v>
      </c>
      <c r="G60" s="12">
        <v>0</v>
      </c>
    </row>
    <row r="61" spans="1:7" ht="113.1" customHeight="1">
      <c r="A61" s="10" t="s">
        <v>158</v>
      </c>
      <c r="B61" s="9" t="s">
        <v>159</v>
      </c>
      <c r="C61" s="9" t="s">
        <v>160</v>
      </c>
      <c r="D61" s="9" t="s">
        <v>161</v>
      </c>
      <c r="E61" s="12">
        <v>0</v>
      </c>
      <c r="F61" s="12">
        <v>0</v>
      </c>
      <c r="G61" s="12">
        <v>0</v>
      </c>
    </row>
    <row r="62" spans="1:7" ht="24.95" customHeight="1">
      <c r="A62" s="10" t="s">
        <v>162</v>
      </c>
      <c r="B62" s="9" t="s">
        <v>163</v>
      </c>
      <c r="C62" s="9" t="s">
        <v>164</v>
      </c>
      <c r="D62" s="9" t="s">
        <v>50</v>
      </c>
      <c r="E62" s="12">
        <v>0</v>
      </c>
      <c r="F62" s="12">
        <v>0</v>
      </c>
      <c r="G62" s="12">
        <v>0</v>
      </c>
    </row>
    <row r="63" spans="1:7" ht="38.1" customHeight="1">
      <c r="A63" s="10" t="s">
        <v>165</v>
      </c>
      <c r="B63" s="9" t="s">
        <v>166</v>
      </c>
      <c r="C63" s="9" t="s">
        <v>167</v>
      </c>
      <c r="D63" s="9" t="s">
        <v>168</v>
      </c>
      <c r="E63" s="12">
        <v>0</v>
      </c>
      <c r="F63" s="12">
        <v>0</v>
      </c>
      <c r="G63" s="12">
        <v>0</v>
      </c>
    </row>
    <row r="64" spans="1:7" ht="75" customHeight="1">
      <c r="A64" s="10" t="s">
        <v>169</v>
      </c>
      <c r="B64" s="9" t="s">
        <v>170</v>
      </c>
      <c r="C64" s="9" t="s">
        <v>171</v>
      </c>
      <c r="D64" s="9" t="s">
        <v>168</v>
      </c>
      <c r="E64" s="12">
        <v>0</v>
      </c>
      <c r="F64" s="12">
        <v>0</v>
      </c>
      <c r="G64" s="12">
        <v>0</v>
      </c>
    </row>
    <row r="65" spans="1:7" ht="50.1" customHeight="1">
      <c r="A65" s="10" t="s">
        <v>172</v>
      </c>
      <c r="B65" s="9" t="s">
        <v>173</v>
      </c>
      <c r="C65" s="9" t="s">
        <v>174</v>
      </c>
      <c r="D65" s="9" t="s">
        <v>175</v>
      </c>
      <c r="E65" s="12">
        <v>0</v>
      </c>
      <c r="F65" s="12">
        <v>0</v>
      </c>
      <c r="G65" s="12">
        <v>0</v>
      </c>
    </row>
    <row r="66" spans="1:7" ht="50.1" customHeight="1">
      <c r="A66" s="10" t="s">
        <v>172</v>
      </c>
      <c r="B66" s="9" t="s">
        <v>176</v>
      </c>
      <c r="C66" s="9" t="s">
        <v>174</v>
      </c>
      <c r="D66" s="9" t="s">
        <v>177</v>
      </c>
      <c r="E66" s="12">
        <v>0</v>
      </c>
      <c r="F66" s="12">
        <v>0</v>
      </c>
      <c r="G66" s="12">
        <v>0</v>
      </c>
    </row>
    <row r="67" spans="1:7" ht="50.1" customHeight="1">
      <c r="A67" s="10" t="s">
        <v>172</v>
      </c>
      <c r="B67" s="9" t="s">
        <v>178</v>
      </c>
      <c r="C67" s="9" t="s">
        <v>174</v>
      </c>
      <c r="D67" s="9" t="s">
        <v>179</v>
      </c>
      <c r="E67" s="12">
        <v>0</v>
      </c>
      <c r="F67" s="12">
        <v>0</v>
      </c>
      <c r="G67" s="12">
        <v>0</v>
      </c>
    </row>
    <row r="68" spans="1:7" ht="50.1" customHeight="1">
      <c r="A68" s="10" t="s">
        <v>172</v>
      </c>
      <c r="B68" s="9" t="s">
        <v>180</v>
      </c>
      <c r="C68" s="9" t="s">
        <v>174</v>
      </c>
      <c r="D68" s="9" t="s">
        <v>161</v>
      </c>
      <c r="E68" s="12">
        <v>0</v>
      </c>
      <c r="F68" s="12">
        <v>0</v>
      </c>
      <c r="G68" s="12">
        <v>0</v>
      </c>
    </row>
    <row r="69" spans="1:7" ht="50.1" customHeight="1">
      <c r="A69" s="10" t="s">
        <v>172</v>
      </c>
      <c r="B69" s="9" t="s">
        <v>181</v>
      </c>
      <c r="C69" s="9" t="s">
        <v>174</v>
      </c>
      <c r="D69" s="9" t="s">
        <v>182</v>
      </c>
      <c r="E69" s="12">
        <v>0</v>
      </c>
      <c r="F69" s="12">
        <v>0</v>
      </c>
      <c r="G69" s="12">
        <v>0</v>
      </c>
    </row>
    <row r="70" spans="1:7" ht="50.1" customHeight="1">
      <c r="A70" s="10" t="s">
        <v>172</v>
      </c>
      <c r="B70" s="9" t="s">
        <v>183</v>
      </c>
      <c r="C70" s="9" t="s">
        <v>174</v>
      </c>
      <c r="D70" s="9" t="s">
        <v>184</v>
      </c>
      <c r="E70" s="12">
        <v>0</v>
      </c>
      <c r="F70" s="12">
        <v>0</v>
      </c>
      <c r="G70" s="12">
        <v>0</v>
      </c>
    </row>
    <row r="71" spans="1:7" ht="50.1" customHeight="1">
      <c r="A71" s="10" t="s">
        <v>185</v>
      </c>
      <c r="B71" s="9" t="s">
        <v>186</v>
      </c>
      <c r="C71" s="9" t="s">
        <v>50</v>
      </c>
      <c r="D71" s="9"/>
      <c r="E71" s="12">
        <v>0</v>
      </c>
      <c r="F71" s="12">
        <v>0</v>
      </c>
      <c r="G71" s="12">
        <v>0</v>
      </c>
    </row>
    <row r="72" spans="1:7" ht="75" customHeight="1">
      <c r="A72" s="10" t="s">
        <v>187</v>
      </c>
      <c r="B72" s="9" t="s">
        <v>188</v>
      </c>
      <c r="C72" s="9" t="s">
        <v>189</v>
      </c>
      <c r="D72" s="9" t="s">
        <v>190</v>
      </c>
      <c r="E72" s="12">
        <v>0</v>
      </c>
      <c r="F72" s="12">
        <v>0</v>
      </c>
      <c r="G72" s="12">
        <v>0</v>
      </c>
    </row>
    <row r="73" spans="1:7" ht="24.95" customHeight="1">
      <c r="A73" s="10" t="s">
        <v>191</v>
      </c>
      <c r="B73" s="9" t="s">
        <v>192</v>
      </c>
      <c r="C73" s="9" t="s">
        <v>50</v>
      </c>
      <c r="D73" s="9"/>
      <c r="E73" s="12">
        <v>641168.03</v>
      </c>
      <c r="F73" s="12">
        <v>664573.38</v>
      </c>
      <c r="G73" s="12">
        <v>699752.42</v>
      </c>
    </row>
    <row r="74" spans="1:7" ht="63" customHeight="1">
      <c r="A74" s="10" t="s">
        <v>193</v>
      </c>
      <c r="B74" s="9" t="s">
        <v>194</v>
      </c>
      <c r="C74" s="9" t="s">
        <v>184</v>
      </c>
      <c r="D74" s="9"/>
      <c r="E74" s="12" t="s">
        <v>59</v>
      </c>
      <c r="F74" s="12" t="s">
        <v>59</v>
      </c>
      <c r="G74" s="12" t="s">
        <v>59</v>
      </c>
    </row>
    <row r="75" spans="1:7" ht="50.1" customHeight="1">
      <c r="A75" s="10" t="s">
        <v>195</v>
      </c>
      <c r="B75" s="9" t="s">
        <v>196</v>
      </c>
      <c r="C75" s="9" t="s">
        <v>197</v>
      </c>
      <c r="D75" s="9"/>
      <c r="E75" s="12" t="s">
        <v>59</v>
      </c>
      <c r="F75" s="12" t="s">
        <v>59</v>
      </c>
      <c r="G75" s="12" t="s">
        <v>59</v>
      </c>
    </row>
    <row r="76" spans="1:7" ht="50.1" customHeight="1">
      <c r="A76" s="10" t="s">
        <v>198</v>
      </c>
      <c r="B76" s="9" t="s">
        <v>199</v>
      </c>
      <c r="C76" s="9" t="s">
        <v>200</v>
      </c>
      <c r="D76" s="9"/>
      <c r="E76" s="12">
        <v>0</v>
      </c>
      <c r="F76" s="12">
        <v>0</v>
      </c>
      <c r="G76" s="12">
        <v>0</v>
      </c>
    </row>
    <row r="77" spans="1:7" ht="24.95" customHeight="1">
      <c r="A77" s="10" t="s">
        <v>201</v>
      </c>
      <c r="B77" s="9" t="s">
        <v>202</v>
      </c>
      <c r="C77" s="9" t="s">
        <v>200</v>
      </c>
      <c r="D77" s="9" t="s">
        <v>50</v>
      </c>
      <c r="E77" s="12">
        <v>0</v>
      </c>
      <c r="F77" s="12">
        <v>0</v>
      </c>
      <c r="G77" s="12">
        <v>0</v>
      </c>
    </row>
    <row r="78" spans="1:7" ht="24.95" customHeight="1">
      <c r="A78" s="10" t="s">
        <v>70</v>
      </c>
      <c r="B78" s="9"/>
      <c r="C78" s="9"/>
      <c r="D78" s="9" t="s">
        <v>203</v>
      </c>
      <c r="E78" s="12">
        <v>0</v>
      </c>
      <c r="F78" s="12">
        <v>0</v>
      </c>
      <c r="G78" s="12">
        <v>0</v>
      </c>
    </row>
    <row r="79" spans="1:7" ht="24.95" customHeight="1">
      <c r="A79" s="10" t="s">
        <v>71</v>
      </c>
      <c r="B79" s="9"/>
      <c r="C79" s="9"/>
      <c r="D79" s="9" t="s">
        <v>203</v>
      </c>
      <c r="E79" s="12">
        <v>0</v>
      </c>
      <c r="F79" s="12">
        <v>0</v>
      </c>
      <c r="G79" s="12">
        <v>0</v>
      </c>
    </row>
    <row r="80" spans="1:7" ht="24.95" customHeight="1">
      <c r="A80" s="10" t="s">
        <v>72</v>
      </c>
      <c r="B80" s="9"/>
      <c r="C80" s="9"/>
      <c r="D80" s="9" t="s">
        <v>203</v>
      </c>
      <c r="E80" s="12">
        <v>0</v>
      </c>
      <c r="F80" s="12">
        <v>0</v>
      </c>
      <c r="G80" s="12">
        <v>0</v>
      </c>
    </row>
    <row r="81" spans="1:7" ht="24.95" customHeight="1">
      <c r="A81" s="10" t="s">
        <v>204</v>
      </c>
      <c r="B81" s="9" t="s">
        <v>205</v>
      </c>
      <c r="C81" s="9" t="s">
        <v>200</v>
      </c>
      <c r="D81" s="9" t="s">
        <v>50</v>
      </c>
      <c r="E81" s="12">
        <v>0</v>
      </c>
      <c r="F81" s="12">
        <v>0</v>
      </c>
      <c r="G81" s="12">
        <v>0</v>
      </c>
    </row>
    <row r="82" spans="1:7" ht="24.95" customHeight="1">
      <c r="A82" s="10" t="s">
        <v>70</v>
      </c>
      <c r="B82" s="9"/>
      <c r="C82" s="9"/>
      <c r="D82" s="9" t="s">
        <v>206</v>
      </c>
      <c r="E82" s="12">
        <v>0</v>
      </c>
      <c r="F82" s="12">
        <v>0</v>
      </c>
      <c r="G82" s="12">
        <v>0</v>
      </c>
    </row>
    <row r="83" spans="1:7" ht="24.95" customHeight="1">
      <c r="A83" s="10" t="s">
        <v>71</v>
      </c>
      <c r="B83" s="9"/>
      <c r="C83" s="9"/>
      <c r="D83" s="9" t="s">
        <v>206</v>
      </c>
      <c r="E83" s="12">
        <v>0</v>
      </c>
      <c r="F83" s="12">
        <v>0</v>
      </c>
      <c r="G83" s="12">
        <v>0</v>
      </c>
    </row>
    <row r="84" spans="1:7" ht="24.95" customHeight="1">
      <c r="A84" s="10" t="s">
        <v>72</v>
      </c>
      <c r="B84" s="9"/>
      <c r="C84" s="9"/>
      <c r="D84" s="9" t="s">
        <v>206</v>
      </c>
      <c r="E84" s="12">
        <v>0</v>
      </c>
      <c r="F84" s="12">
        <v>0</v>
      </c>
      <c r="G84" s="12">
        <v>0</v>
      </c>
    </row>
    <row r="85" spans="1:7" ht="24.95" customHeight="1">
      <c r="A85" s="10" t="s">
        <v>207</v>
      </c>
      <c r="B85" s="9" t="s">
        <v>208</v>
      </c>
      <c r="C85" s="9" t="s">
        <v>209</v>
      </c>
      <c r="D85" s="9" t="s">
        <v>50</v>
      </c>
      <c r="E85" s="12">
        <v>641168.03</v>
      </c>
      <c r="F85" s="12">
        <v>664573.38</v>
      </c>
      <c r="G85" s="12">
        <v>699752.42</v>
      </c>
    </row>
    <row r="86" spans="1:7" ht="24.95" customHeight="1">
      <c r="A86" s="10" t="s">
        <v>210</v>
      </c>
      <c r="B86" s="9"/>
      <c r="C86" s="9"/>
      <c r="D86" s="9"/>
      <c r="E86" s="12" t="s">
        <v>59</v>
      </c>
      <c r="F86" s="12" t="s">
        <v>59</v>
      </c>
      <c r="G86" s="12" t="s">
        <v>59</v>
      </c>
    </row>
    <row r="87" spans="1:7" ht="24.95" customHeight="1">
      <c r="A87" s="10" t="s">
        <v>211</v>
      </c>
      <c r="B87" s="9" t="s">
        <v>212</v>
      </c>
      <c r="C87" s="9" t="s">
        <v>209</v>
      </c>
      <c r="D87" s="9" t="s">
        <v>213</v>
      </c>
      <c r="E87" s="12">
        <v>25407.599999999999</v>
      </c>
      <c r="F87" s="12">
        <v>25972.92</v>
      </c>
      <c r="G87" s="12">
        <v>17421.990000000002</v>
      </c>
    </row>
    <row r="88" spans="1:7" ht="24.95" customHeight="1">
      <c r="A88" s="10" t="s">
        <v>214</v>
      </c>
      <c r="B88" s="9" t="s">
        <v>215</v>
      </c>
      <c r="C88" s="9" t="s">
        <v>209</v>
      </c>
      <c r="D88" s="9" t="s">
        <v>142</v>
      </c>
      <c r="E88" s="12">
        <v>100000</v>
      </c>
      <c r="F88" s="12">
        <v>100000</v>
      </c>
      <c r="G88" s="12">
        <v>100000</v>
      </c>
    </row>
    <row r="89" spans="1:7" ht="24.95" customHeight="1">
      <c r="A89" s="10" t="s">
        <v>216</v>
      </c>
      <c r="B89" s="9" t="s">
        <v>217</v>
      </c>
      <c r="C89" s="9" t="s">
        <v>209</v>
      </c>
      <c r="D89" s="9" t="s">
        <v>218</v>
      </c>
      <c r="E89" s="12">
        <v>0</v>
      </c>
      <c r="F89" s="12">
        <v>0</v>
      </c>
      <c r="G89" s="12">
        <v>0</v>
      </c>
    </row>
    <row r="90" spans="1:7" ht="50.1" customHeight="1">
      <c r="A90" s="10" t="s">
        <v>219</v>
      </c>
      <c r="B90" s="9" t="s">
        <v>220</v>
      </c>
      <c r="C90" s="9" t="s">
        <v>209</v>
      </c>
      <c r="D90" s="9" t="s">
        <v>221</v>
      </c>
      <c r="E90" s="12">
        <v>0</v>
      </c>
      <c r="F90" s="12">
        <v>0</v>
      </c>
      <c r="G90" s="12">
        <v>0</v>
      </c>
    </row>
    <row r="91" spans="1:7" ht="24.95" customHeight="1">
      <c r="A91" s="10" t="s">
        <v>222</v>
      </c>
      <c r="B91" s="9" t="s">
        <v>223</v>
      </c>
      <c r="C91" s="9" t="s">
        <v>209</v>
      </c>
      <c r="D91" s="9" t="s">
        <v>203</v>
      </c>
      <c r="E91" s="12">
        <v>40000</v>
      </c>
      <c r="F91" s="12">
        <v>50000</v>
      </c>
      <c r="G91" s="12">
        <v>5000</v>
      </c>
    </row>
    <row r="92" spans="1:7" ht="24.95" customHeight="1">
      <c r="A92" s="10" t="s">
        <v>224</v>
      </c>
      <c r="B92" s="9" t="s">
        <v>225</v>
      </c>
      <c r="C92" s="9" t="s">
        <v>209</v>
      </c>
      <c r="D92" s="9" t="s">
        <v>206</v>
      </c>
      <c r="E92" s="12">
        <v>116630.43</v>
      </c>
      <c r="F92" s="12">
        <v>117000.46</v>
      </c>
      <c r="G92" s="12">
        <v>136630.43</v>
      </c>
    </row>
    <row r="93" spans="1:7" ht="24.95" customHeight="1">
      <c r="A93" s="10" t="s">
        <v>226</v>
      </c>
      <c r="B93" s="9" t="s">
        <v>227</v>
      </c>
      <c r="C93" s="9" t="s">
        <v>209</v>
      </c>
      <c r="D93" s="9" t="s">
        <v>228</v>
      </c>
      <c r="E93" s="12">
        <v>0</v>
      </c>
      <c r="F93" s="12">
        <v>0</v>
      </c>
      <c r="G93" s="12">
        <v>0</v>
      </c>
    </row>
    <row r="94" spans="1:7" ht="24.95" customHeight="1">
      <c r="A94" s="10" t="s">
        <v>229</v>
      </c>
      <c r="B94" s="9" t="s">
        <v>230</v>
      </c>
      <c r="C94" s="9" t="s">
        <v>209</v>
      </c>
      <c r="D94" s="9" t="s">
        <v>231</v>
      </c>
      <c r="E94" s="12">
        <v>0</v>
      </c>
      <c r="F94" s="12">
        <v>0</v>
      </c>
      <c r="G94" s="12">
        <v>0</v>
      </c>
    </row>
    <row r="95" spans="1:7" ht="50.1" customHeight="1">
      <c r="A95" s="10" t="s">
        <v>232</v>
      </c>
      <c r="B95" s="9" t="s">
        <v>233</v>
      </c>
      <c r="C95" s="9" t="s">
        <v>209</v>
      </c>
      <c r="D95" s="9" t="s">
        <v>234</v>
      </c>
      <c r="E95" s="12">
        <v>0</v>
      </c>
      <c r="F95" s="12">
        <v>0</v>
      </c>
      <c r="G95" s="12">
        <v>0</v>
      </c>
    </row>
    <row r="96" spans="1:7" ht="24.95" customHeight="1">
      <c r="A96" s="10" t="s">
        <v>235</v>
      </c>
      <c r="B96" s="9" t="s">
        <v>236</v>
      </c>
      <c r="C96" s="9" t="s">
        <v>209</v>
      </c>
      <c r="D96" s="9" t="s">
        <v>237</v>
      </c>
      <c r="E96" s="12">
        <v>325000</v>
      </c>
      <c r="F96" s="12">
        <v>340000</v>
      </c>
      <c r="G96" s="12">
        <v>410000</v>
      </c>
    </row>
    <row r="97" spans="1:7" ht="24.95" customHeight="1">
      <c r="A97" s="10" t="s">
        <v>238</v>
      </c>
      <c r="B97" s="9" t="s">
        <v>239</v>
      </c>
      <c r="C97" s="9" t="s">
        <v>209</v>
      </c>
      <c r="D97" s="9" t="s">
        <v>240</v>
      </c>
      <c r="E97" s="12">
        <v>0</v>
      </c>
      <c r="F97" s="12">
        <v>0</v>
      </c>
      <c r="G97" s="12">
        <v>0</v>
      </c>
    </row>
    <row r="98" spans="1:7" ht="24.95" customHeight="1">
      <c r="A98" s="10" t="s">
        <v>241</v>
      </c>
      <c r="B98" s="9" t="s">
        <v>242</v>
      </c>
      <c r="C98" s="9" t="s">
        <v>209</v>
      </c>
      <c r="D98" s="9" t="s">
        <v>243</v>
      </c>
      <c r="E98" s="12">
        <v>0</v>
      </c>
      <c r="F98" s="12">
        <v>0</v>
      </c>
      <c r="G98" s="12">
        <v>0</v>
      </c>
    </row>
    <row r="99" spans="1:7" ht="24.95" customHeight="1">
      <c r="A99" s="10" t="s">
        <v>244</v>
      </c>
      <c r="B99" s="9" t="s">
        <v>245</v>
      </c>
      <c r="C99" s="9" t="s">
        <v>209</v>
      </c>
      <c r="D99" s="9" t="s">
        <v>246</v>
      </c>
      <c r="E99" s="12">
        <v>0</v>
      </c>
      <c r="F99" s="12">
        <v>0</v>
      </c>
      <c r="G99" s="12">
        <v>0</v>
      </c>
    </row>
    <row r="100" spans="1:7" ht="24.95" customHeight="1">
      <c r="A100" s="10" t="s">
        <v>247</v>
      </c>
      <c r="B100" s="9" t="s">
        <v>248</v>
      </c>
      <c r="C100" s="9" t="s">
        <v>209</v>
      </c>
      <c r="D100" s="9" t="s">
        <v>249</v>
      </c>
      <c r="E100" s="12">
        <v>0</v>
      </c>
      <c r="F100" s="12">
        <v>0</v>
      </c>
      <c r="G100" s="12">
        <v>0</v>
      </c>
    </row>
    <row r="101" spans="1:7" ht="24.95" customHeight="1">
      <c r="A101" s="10" t="s">
        <v>250</v>
      </c>
      <c r="B101" s="9" t="s">
        <v>251</v>
      </c>
      <c r="C101" s="9" t="s">
        <v>209</v>
      </c>
      <c r="D101" s="9" t="s">
        <v>252</v>
      </c>
      <c r="E101" s="12">
        <v>0</v>
      </c>
      <c r="F101" s="12">
        <v>0</v>
      </c>
      <c r="G101" s="12">
        <v>0</v>
      </c>
    </row>
    <row r="102" spans="1:7" ht="24.95" customHeight="1">
      <c r="A102" s="10" t="s">
        <v>253</v>
      </c>
      <c r="B102" s="9" t="s">
        <v>254</v>
      </c>
      <c r="C102" s="9" t="s">
        <v>209</v>
      </c>
      <c r="D102" s="9" t="s">
        <v>255</v>
      </c>
      <c r="E102" s="12">
        <v>34130</v>
      </c>
      <c r="F102" s="12">
        <v>31600</v>
      </c>
      <c r="G102" s="12">
        <v>30700</v>
      </c>
    </row>
    <row r="103" spans="1:7" ht="50.1" customHeight="1">
      <c r="A103" s="10" t="s">
        <v>256</v>
      </c>
      <c r="B103" s="9" t="s">
        <v>257</v>
      </c>
      <c r="C103" s="9" t="s">
        <v>209</v>
      </c>
      <c r="D103" s="9" t="s">
        <v>258</v>
      </c>
      <c r="E103" s="12">
        <v>0</v>
      </c>
      <c r="F103" s="12">
        <v>0</v>
      </c>
      <c r="G103" s="12">
        <v>0</v>
      </c>
    </row>
    <row r="104" spans="1:7" ht="50.1" customHeight="1">
      <c r="A104" s="10" t="s">
        <v>259</v>
      </c>
      <c r="B104" s="9" t="s">
        <v>260</v>
      </c>
      <c r="C104" s="9" t="s">
        <v>209</v>
      </c>
      <c r="D104" s="9" t="s">
        <v>261</v>
      </c>
      <c r="E104" s="12">
        <v>0</v>
      </c>
      <c r="F104" s="12">
        <v>0</v>
      </c>
      <c r="G104" s="12">
        <v>0</v>
      </c>
    </row>
    <row r="105" spans="1:7" ht="75" customHeight="1">
      <c r="A105" s="10" t="s">
        <v>262</v>
      </c>
      <c r="B105" s="9" t="s">
        <v>263</v>
      </c>
      <c r="C105" s="9" t="s">
        <v>209</v>
      </c>
      <c r="D105" s="9" t="s">
        <v>264</v>
      </c>
      <c r="E105" s="12">
        <v>0</v>
      </c>
      <c r="F105" s="12">
        <v>0</v>
      </c>
      <c r="G105" s="12">
        <v>0</v>
      </c>
    </row>
    <row r="106" spans="1:7" ht="75" customHeight="1">
      <c r="A106" s="10" t="s">
        <v>265</v>
      </c>
      <c r="B106" s="9" t="s">
        <v>266</v>
      </c>
      <c r="C106" s="9" t="s">
        <v>267</v>
      </c>
      <c r="D106" s="9" t="s">
        <v>50</v>
      </c>
      <c r="E106" s="12">
        <v>0</v>
      </c>
      <c r="F106" s="12">
        <v>0</v>
      </c>
      <c r="G106" s="12">
        <v>0</v>
      </c>
    </row>
    <row r="107" spans="1:7" ht="24.95" customHeight="1">
      <c r="A107" s="10" t="s">
        <v>268</v>
      </c>
      <c r="B107" s="9" t="s">
        <v>269</v>
      </c>
      <c r="C107" s="9" t="s">
        <v>270</v>
      </c>
      <c r="D107" s="9" t="s">
        <v>50</v>
      </c>
      <c r="E107" s="12">
        <v>0</v>
      </c>
      <c r="F107" s="12">
        <v>0</v>
      </c>
      <c r="G107" s="12">
        <v>0</v>
      </c>
    </row>
    <row r="108" spans="1:7" ht="24.95" customHeight="1">
      <c r="A108" s="10" t="s">
        <v>210</v>
      </c>
      <c r="B108" s="9"/>
      <c r="C108" s="9"/>
      <c r="D108" s="9"/>
      <c r="E108" s="12" t="s">
        <v>59</v>
      </c>
      <c r="F108" s="12" t="s">
        <v>59</v>
      </c>
      <c r="G108" s="12" t="s">
        <v>59</v>
      </c>
    </row>
    <row r="109" spans="1:7" ht="24.95" customHeight="1">
      <c r="A109" s="10" t="s">
        <v>216</v>
      </c>
      <c r="B109" s="9" t="s">
        <v>271</v>
      </c>
      <c r="C109" s="9" t="s">
        <v>270</v>
      </c>
      <c r="D109" s="9" t="s">
        <v>218</v>
      </c>
      <c r="E109" s="12">
        <v>0</v>
      </c>
      <c r="F109" s="12">
        <v>0</v>
      </c>
      <c r="G109" s="12">
        <v>0</v>
      </c>
    </row>
    <row r="110" spans="1:7" ht="50.1" customHeight="1">
      <c r="A110" s="10" t="s">
        <v>272</v>
      </c>
      <c r="B110" s="9" t="s">
        <v>273</v>
      </c>
      <c r="C110" s="9" t="s">
        <v>274</v>
      </c>
      <c r="D110" s="9"/>
      <c r="E110" s="12" t="s">
        <v>59</v>
      </c>
      <c r="F110" s="12" t="s">
        <v>59</v>
      </c>
      <c r="G110" s="12" t="s">
        <v>59</v>
      </c>
    </row>
    <row r="111" spans="1:7" ht="63" customHeight="1">
      <c r="A111" s="10" t="s">
        <v>275</v>
      </c>
      <c r="B111" s="9" t="s">
        <v>276</v>
      </c>
      <c r="C111" s="9" t="s">
        <v>277</v>
      </c>
      <c r="D111" s="9"/>
      <c r="E111" s="12" t="s">
        <v>59</v>
      </c>
      <c r="F111" s="12" t="s">
        <v>59</v>
      </c>
      <c r="G111" s="12" t="s">
        <v>59</v>
      </c>
    </row>
    <row r="112" spans="1:7" ht="50.1" customHeight="1">
      <c r="A112" s="10" t="s">
        <v>278</v>
      </c>
      <c r="B112" s="9" t="s">
        <v>279</v>
      </c>
      <c r="C112" s="9" t="s">
        <v>280</v>
      </c>
      <c r="D112" s="9"/>
      <c r="E112" s="12" t="s">
        <v>59</v>
      </c>
      <c r="F112" s="12" t="s">
        <v>59</v>
      </c>
      <c r="G112" s="12" t="s">
        <v>59</v>
      </c>
    </row>
    <row r="113" spans="1:7" ht="24.95" customHeight="1">
      <c r="A113" s="10" t="s">
        <v>281</v>
      </c>
      <c r="B113" s="9" t="s">
        <v>282</v>
      </c>
      <c r="C113" s="9" t="s">
        <v>283</v>
      </c>
      <c r="D113" s="9"/>
      <c r="E113" s="12">
        <v>0</v>
      </c>
      <c r="F113" s="12">
        <v>0</v>
      </c>
      <c r="G113" s="12">
        <v>0</v>
      </c>
    </row>
    <row r="114" spans="1:7" ht="38.1" customHeight="1">
      <c r="A114" s="10" t="s">
        <v>284</v>
      </c>
      <c r="B114" s="9" t="s">
        <v>285</v>
      </c>
      <c r="C114" s="9" t="s">
        <v>108</v>
      </c>
      <c r="D114" s="9"/>
      <c r="E114" s="12">
        <v>0</v>
      </c>
      <c r="F114" s="12">
        <v>0</v>
      </c>
      <c r="G114" s="12">
        <v>0</v>
      </c>
    </row>
    <row r="115" spans="1:7" ht="24.95" customHeight="1">
      <c r="A115" s="10" t="s">
        <v>286</v>
      </c>
      <c r="B115" s="9" t="s">
        <v>287</v>
      </c>
      <c r="C115" s="9" t="s">
        <v>108</v>
      </c>
      <c r="D115" s="9"/>
      <c r="E115" s="12">
        <v>0</v>
      </c>
      <c r="F115" s="12">
        <v>0</v>
      </c>
      <c r="G115" s="12">
        <v>0</v>
      </c>
    </row>
    <row r="116" spans="1:7" ht="24.95" customHeight="1">
      <c r="A116" s="10" t="s">
        <v>288</v>
      </c>
      <c r="B116" s="9" t="s">
        <v>289</v>
      </c>
      <c r="C116" s="9" t="s">
        <v>108</v>
      </c>
      <c r="D116" s="9"/>
      <c r="E116" s="12">
        <v>0</v>
      </c>
      <c r="F116" s="12">
        <v>0</v>
      </c>
      <c r="G116" s="12">
        <v>0</v>
      </c>
    </row>
    <row r="117" spans="1:7" ht="24.95" customHeight="1">
      <c r="A117" s="10" t="s">
        <v>290</v>
      </c>
      <c r="B117" s="9" t="s">
        <v>291</v>
      </c>
      <c r="C117" s="9" t="s">
        <v>50</v>
      </c>
      <c r="D117" s="9"/>
      <c r="E117" s="12" t="s">
        <v>59</v>
      </c>
      <c r="F117" s="12" t="s">
        <v>59</v>
      </c>
      <c r="G117" s="12" t="s">
        <v>59</v>
      </c>
    </row>
    <row r="118" spans="1:7" ht="38.1" customHeight="1">
      <c r="A118" s="10" t="s">
        <v>292</v>
      </c>
      <c r="B118" s="9" t="s">
        <v>293</v>
      </c>
      <c r="C118" s="9" t="s">
        <v>294</v>
      </c>
      <c r="D118" s="9"/>
      <c r="E118" s="12" t="s">
        <v>59</v>
      </c>
      <c r="F118" s="12" t="s">
        <v>59</v>
      </c>
      <c r="G118" s="12" t="s">
        <v>59</v>
      </c>
    </row>
  </sheetData>
  <sheetProtection password="8B13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&amp;K00-00922815.DEV.34899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topLeftCell="A19"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" t="s">
        <v>295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/>
    <row r="4" spans="1:10" ht="24.95" customHeight="1">
      <c r="A4" s="20" t="s">
        <v>296</v>
      </c>
      <c r="B4" s="20" t="s">
        <v>40</v>
      </c>
      <c r="C4" s="20" t="s">
        <v>41</v>
      </c>
      <c r="D4" s="20" t="s">
        <v>297</v>
      </c>
      <c r="E4" s="20" t="s">
        <v>42</v>
      </c>
      <c r="F4" s="20" t="s">
        <v>298</v>
      </c>
      <c r="G4" s="20" t="s">
        <v>44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9" t="s">
        <v>299</v>
      </c>
      <c r="H5" s="9" t="s">
        <v>300</v>
      </c>
      <c r="I5" s="9" t="s">
        <v>301</v>
      </c>
      <c r="J5" s="9" t="s">
        <v>302</v>
      </c>
    </row>
    <row r="6" spans="1:10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</row>
    <row r="7" spans="1:10">
      <c r="A7" s="9" t="s">
        <v>303</v>
      </c>
      <c r="B7" s="10" t="s">
        <v>304</v>
      </c>
      <c r="C7" s="9" t="s">
        <v>305</v>
      </c>
      <c r="D7" s="9" t="s">
        <v>59</v>
      </c>
      <c r="E7" s="9"/>
      <c r="F7" s="9"/>
      <c r="G7" s="12">
        <f>G8+G9+G11+G12+G15+G16+G18+G19+G20+G22+G23+G25+G26</f>
        <v>641168.03</v>
      </c>
      <c r="H7" s="12">
        <f>H8+H9+H11+H12+H15+H16+H18+H19+H20+H22+H23+H25+H26</f>
        <v>664573.38</v>
      </c>
      <c r="I7" s="12">
        <f>I8+I9+I11+I12+I15+I16+I18+I19+I20+I22+I23+I25+I26</f>
        <v>699752.42</v>
      </c>
      <c r="J7" s="12" t="s">
        <v>306</v>
      </c>
    </row>
    <row r="8" spans="1:10" ht="42">
      <c r="A8" s="9" t="s">
        <v>307</v>
      </c>
      <c r="B8" s="10" t="s">
        <v>308</v>
      </c>
      <c r="C8" s="9" t="s">
        <v>309</v>
      </c>
      <c r="D8" s="9" t="s">
        <v>59</v>
      </c>
      <c r="E8" s="9"/>
      <c r="F8" s="9"/>
      <c r="G8" s="12">
        <v>0</v>
      </c>
      <c r="H8" s="12">
        <v>0</v>
      </c>
      <c r="I8" s="12">
        <v>0</v>
      </c>
      <c r="J8" s="12" t="s">
        <v>306</v>
      </c>
    </row>
    <row r="9" spans="1:10" ht="42">
      <c r="A9" s="9" t="s">
        <v>310</v>
      </c>
      <c r="B9" s="10" t="s">
        <v>311</v>
      </c>
      <c r="C9" s="9" t="s">
        <v>312</v>
      </c>
      <c r="D9" s="9" t="s">
        <v>59</v>
      </c>
      <c r="E9" s="9"/>
      <c r="F9" s="9"/>
      <c r="G9" s="12">
        <v>0</v>
      </c>
      <c r="H9" s="12">
        <v>0</v>
      </c>
      <c r="I9" s="12">
        <v>0</v>
      </c>
      <c r="J9" s="12" t="s">
        <v>306</v>
      </c>
    </row>
    <row r="10" spans="1:10" ht="31.5">
      <c r="A10" s="9" t="s">
        <v>313</v>
      </c>
      <c r="B10" s="10" t="s">
        <v>314</v>
      </c>
      <c r="C10" s="9" t="s">
        <v>315</v>
      </c>
      <c r="D10" s="9" t="s">
        <v>59</v>
      </c>
      <c r="E10" s="9"/>
      <c r="F10" s="9"/>
      <c r="G10" s="12">
        <v>25407.599999999999</v>
      </c>
      <c r="H10" s="12">
        <v>0</v>
      </c>
      <c r="I10" s="12">
        <v>0</v>
      </c>
      <c r="J10" s="12" t="s">
        <v>306</v>
      </c>
    </row>
    <row r="11" spans="1:10">
      <c r="A11" s="9" t="s">
        <v>316</v>
      </c>
      <c r="B11" s="10" t="s">
        <v>317</v>
      </c>
      <c r="C11" s="9" t="s">
        <v>318</v>
      </c>
      <c r="D11" s="9" t="s">
        <v>59</v>
      </c>
      <c r="E11" s="9"/>
      <c r="F11" s="9"/>
      <c r="G11" s="12">
        <v>25407.599999999999</v>
      </c>
      <c r="H11" s="12">
        <v>0</v>
      </c>
      <c r="I11" s="12">
        <v>0</v>
      </c>
      <c r="J11" s="12" t="s">
        <v>306</v>
      </c>
    </row>
    <row r="12" spans="1:10">
      <c r="A12" s="9" t="s">
        <v>319</v>
      </c>
      <c r="B12" s="10" t="s">
        <v>320</v>
      </c>
      <c r="C12" s="9" t="s">
        <v>321</v>
      </c>
      <c r="D12" s="9" t="s">
        <v>59</v>
      </c>
      <c r="E12" s="9"/>
      <c r="F12" s="9"/>
      <c r="G12" s="12">
        <v>0</v>
      </c>
      <c r="H12" s="12">
        <v>0</v>
      </c>
      <c r="I12" s="12">
        <v>0</v>
      </c>
      <c r="J12" s="12" t="s">
        <v>306</v>
      </c>
    </row>
    <row r="13" spans="1:10" ht="42">
      <c r="A13" s="9" t="s">
        <v>322</v>
      </c>
      <c r="B13" s="10" t="s">
        <v>323</v>
      </c>
      <c r="C13" s="9" t="s">
        <v>324</v>
      </c>
      <c r="D13" s="9" t="s">
        <v>59</v>
      </c>
      <c r="E13" s="9"/>
      <c r="F13" s="9"/>
      <c r="G13" s="12">
        <f>G15+G16+G18+G19+G20+G22+G23+G25+G26</f>
        <v>615760.43000000005</v>
      </c>
      <c r="H13" s="12">
        <f>H15+H16+H18+H19+H20+H22+H23+H25+H26</f>
        <v>664573.38</v>
      </c>
      <c r="I13" s="12">
        <f>I15+I16+I18+I19+I20+I22+I23+I25+I26</f>
        <v>699752.42</v>
      </c>
      <c r="J13" s="12" t="s">
        <v>306</v>
      </c>
    </row>
    <row r="14" spans="1:10" ht="31.5">
      <c r="A14" s="9" t="s">
        <v>325</v>
      </c>
      <c r="B14" s="10" t="s">
        <v>326</v>
      </c>
      <c r="C14" s="9" t="s">
        <v>327</v>
      </c>
      <c r="D14" s="9" t="s">
        <v>59</v>
      </c>
      <c r="E14" s="9"/>
      <c r="F14" s="9"/>
      <c r="G14" s="12">
        <f>G15+G16</f>
        <v>16630.43</v>
      </c>
      <c r="H14" s="12">
        <f>H15+H16</f>
        <v>42973.38</v>
      </c>
      <c r="I14" s="12">
        <f>I15+I16</f>
        <v>34052.42</v>
      </c>
      <c r="J14" s="12" t="s">
        <v>306</v>
      </c>
    </row>
    <row r="15" spans="1:10">
      <c r="A15" s="9" t="s">
        <v>328</v>
      </c>
      <c r="B15" s="10" t="s">
        <v>317</v>
      </c>
      <c r="C15" s="9" t="s">
        <v>329</v>
      </c>
      <c r="D15" s="9" t="s">
        <v>59</v>
      </c>
      <c r="E15" s="9"/>
      <c r="F15" s="9"/>
      <c r="G15" s="12">
        <v>16630.43</v>
      </c>
      <c r="H15" s="12">
        <v>42973.38</v>
      </c>
      <c r="I15" s="12">
        <v>34052.42</v>
      </c>
      <c r="J15" s="12" t="s">
        <v>306</v>
      </c>
    </row>
    <row r="16" spans="1:10">
      <c r="A16" s="9" t="s">
        <v>330</v>
      </c>
      <c r="B16" s="10" t="s">
        <v>320</v>
      </c>
      <c r="C16" s="9" t="s">
        <v>331</v>
      </c>
      <c r="D16" s="9" t="s">
        <v>59</v>
      </c>
      <c r="E16" s="9"/>
      <c r="F16" s="9"/>
      <c r="G16" s="12">
        <v>0</v>
      </c>
      <c r="H16" s="12">
        <v>0</v>
      </c>
      <c r="I16" s="12">
        <v>0</v>
      </c>
      <c r="J16" s="12" t="s">
        <v>306</v>
      </c>
    </row>
    <row r="17" spans="1:10" ht="31.5">
      <c r="A17" s="9" t="s">
        <v>332</v>
      </c>
      <c r="B17" s="10" t="s">
        <v>333</v>
      </c>
      <c r="C17" s="9" t="s">
        <v>334</v>
      </c>
      <c r="D17" s="9" t="s">
        <v>59</v>
      </c>
      <c r="E17" s="9"/>
      <c r="F17" s="9"/>
      <c r="G17" s="12">
        <f>G18+G19</f>
        <v>0</v>
      </c>
      <c r="H17" s="12">
        <f>H18+H19</f>
        <v>0</v>
      </c>
      <c r="I17" s="12">
        <f>I18+I19</f>
        <v>0</v>
      </c>
      <c r="J17" s="12" t="s">
        <v>306</v>
      </c>
    </row>
    <row r="18" spans="1:10">
      <c r="A18" s="9" t="s">
        <v>335</v>
      </c>
      <c r="B18" s="10" t="s">
        <v>317</v>
      </c>
      <c r="C18" s="9" t="s">
        <v>336</v>
      </c>
      <c r="D18" s="9" t="s">
        <v>59</v>
      </c>
      <c r="E18" s="9"/>
      <c r="F18" s="9"/>
      <c r="G18" s="12">
        <v>0</v>
      </c>
      <c r="H18" s="12">
        <v>0</v>
      </c>
      <c r="I18" s="12">
        <v>0</v>
      </c>
      <c r="J18" s="12" t="s">
        <v>306</v>
      </c>
    </row>
    <row r="19" spans="1:10">
      <c r="A19" s="9" t="s">
        <v>337</v>
      </c>
      <c r="B19" s="10" t="s">
        <v>320</v>
      </c>
      <c r="C19" s="9" t="s">
        <v>338</v>
      </c>
      <c r="D19" s="9" t="s">
        <v>59</v>
      </c>
      <c r="E19" s="9"/>
      <c r="F19" s="9"/>
      <c r="G19" s="12">
        <v>0</v>
      </c>
      <c r="H19" s="12">
        <v>0</v>
      </c>
      <c r="I19" s="12">
        <v>0</v>
      </c>
      <c r="J19" s="12" t="s">
        <v>306</v>
      </c>
    </row>
    <row r="20" spans="1:10" ht="21">
      <c r="A20" s="9" t="s">
        <v>339</v>
      </c>
      <c r="B20" s="10" t="s">
        <v>340</v>
      </c>
      <c r="C20" s="9" t="s">
        <v>341</v>
      </c>
      <c r="D20" s="9" t="s">
        <v>59</v>
      </c>
      <c r="E20" s="9"/>
      <c r="F20" s="9"/>
      <c r="G20" s="12">
        <v>0</v>
      </c>
      <c r="H20" s="12">
        <v>0</v>
      </c>
      <c r="I20" s="12">
        <v>0</v>
      </c>
      <c r="J20" s="12" t="s">
        <v>306</v>
      </c>
    </row>
    <row r="21" spans="1:10">
      <c r="A21" s="9" t="s">
        <v>342</v>
      </c>
      <c r="B21" s="10" t="s">
        <v>343</v>
      </c>
      <c r="C21" s="9" t="s">
        <v>344</v>
      </c>
      <c r="D21" s="9" t="s">
        <v>59</v>
      </c>
      <c r="E21" s="9"/>
      <c r="F21" s="9"/>
      <c r="G21" s="12">
        <f>G22+G23</f>
        <v>0</v>
      </c>
      <c r="H21" s="12">
        <f>H22+H23</f>
        <v>0</v>
      </c>
      <c r="I21" s="12">
        <f>I22+I23</f>
        <v>0</v>
      </c>
      <c r="J21" s="12" t="s">
        <v>306</v>
      </c>
    </row>
    <row r="22" spans="1:10">
      <c r="A22" s="9" t="s">
        <v>345</v>
      </c>
      <c r="B22" s="10" t="s">
        <v>317</v>
      </c>
      <c r="C22" s="9" t="s">
        <v>346</v>
      </c>
      <c r="D22" s="9" t="s">
        <v>59</v>
      </c>
      <c r="E22" s="9"/>
      <c r="F22" s="9"/>
      <c r="G22" s="12">
        <v>0</v>
      </c>
      <c r="H22" s="12">
        <v>0</v>
      </c>
      <c r="I22" s="12">
        <v>0</v>
      </c>
      <c r="J22" s="12" t="s">
        <v>306</v>
      </c>
    </row>
    <row r="23" spans="1:10">
      <c r="A23" s="9" t="s">
        <v>347</v>
      </c>
      <c r="B23" s="10" t="s">
        <v>320</v>
      </c>
      <c r="C23" s="9" t="s">
        <v>348</v>
      </c>
      <c r="D23" s="9" t="s">
        <v>59</v>
      </c>
      <c r="E23" s="9"/>
      <c r="F23" s="9"/>
      <c r="G23" s="12">
        <v>0</v>
      </c>
      <c r="H23" s="12">
        <v>0</v>
      </c>
      <c r="I23" s="12">
        <v>0</v>
      </c>
      <c r="J23" s="12" t="s">
        <v>306</v>
      </c>
    </row>
    <row r="24" spans="1:10">
      <c r="A24" s="9" t="s">
        <v>349</v>
      </c>
      <c r="B24" s="10" t="s">
        <v>350</v>
      </c>
      <c r="C24" s="9" t="s">
        <v>351</v>
      </c>
      <c r="D24" s="9" t="s">
        <v>59</v>
      </c>
      <c r="E24" s="9"/>
      <c r="F24" s="9"/>
      <c r="G24" s="12">
        <f>G25+G26</f>
        <v>599130</v>
      </c>
      <c r="H24" s="12">
        <f>H25+H26</f>
        <v>621600</v>
      </c>
      <c r="I24" s="12">
        <f>I25+I26</f>
        <v>665700</v>
      </c>
      <c r="J24" s="12" t="s">
        <v>306</v>
      </c>
    </row>
    <row r="25" spans="1:10">
      <c r="A25" s="9" t="s">
        <v>352</v>
      </c>
      <c r="B25" s="10" t="s">
        <v>317</v>
      </c>
      <c r="C25" s="9" t="s">
        <v>353</v>
      </c>
      <c r="D25" s="9" t="s">
        <v>59</v>
      </c>
      <c r="E25" s="9"/>
      <c r="F25" s="9"/>
      <c r="G25" s="12">
        <v>599130</v>
      </c>
      <c r="H25" s="12">
        <v>621600</v>
      </c>
      <c r="I25" s="12">
        <v>665700</v>
      </c>
      <c r="J25" s="12" t="s">
        <v>306</v>
      </c>
    </row>
    <row r="26" spans="1:10">
      <c r="A26" s="9" t="s">
        <v>354</v>
      </c>
      <c r="B26" s="10" t="s">
        <v>320</v>
      </c>
      <c r="C26" s="9" t="s">
        <v>355</v>
      </c>
      <c r="D26" s="9" t="s">
        <v>59</v>
      </c>
      <c r="E26" s="9"/>
      <c r="F26" s="9"/>
      <c r="G26" s="12">
        <v>0</v>
      </c>
      <c r="H26" s="12">
        <v>0</v>
      </c>
      <c r="I26" s="12">
        <v>0</v>
      </c>
      <c r="J26" s="12" t="s">
        <v>306</v>
      </c>
    </row>
    <row r="27" spans="1:10" ht="42">
      <c r="A27" s="9" t="s">
        <v>356</v>
      </c>
      <c r="B27" s="10" t="s">
        <v>357</v>
      </c>
      <c r="C27" s="9" t="s">
        <v>358</v>
      </c>
      <c r="D27" s="9" t="s">
        <v>59</v>
      </c>
      <c r="E27" s="9"/>
      <c r="F27" s="9"/>
      <c r="G27" s="12">
        <f>G28+G29+G30</f>
        <v>615760.43000000005</v>
      </c>
      <c r="H27" s="12">
        <f>H28+H29+H30</f>
        <v>664573.38</v>
      </c>
      <c r="I27" s="12">
        <f>I28+I29+I30</f>
        <v>699752.42</v>
      </c>
      <c r="J27" s="12" t="s">
        <v>306</v>
      </c>
    </row>
    <row r="28" spans="1:10">
      <c r="A28" s="9" t="s">
        <v>359</v>
      </c>
      <c r="B28" s="10" t="s">
        <v>360</v>
      </c>
      <c r="C28" s="9" t="s">
        <v>361</v>
      </c>
      <c r="D28" s="9" t="s">
        <v>362</v>
      </c>
      <c r="E28" s="9"/>
      <c r="F28" s="9"/>
      <c r="G28" s="12">
        <v>615760.43000000005</v>
      </c>
      <c r="H28" s="12">
        <v>0</v>
      </c>
      <c r="I28" s="12">
        <v>0</v>
      </c>
      <c r="J28" s="12" t="s">
        <v>306</v>
      </c>
    </row>
    <row r="29" spans="1:10">
      <c r="A29" s="9" t="s">
        <v>363</v>
      </c>
      <c r="B29" s="10" t="s">
        <v>360</v>
      </c>
      <c r="C29" s="9" t="s">
        <v>364</v>
      </c>
      <c r="D29" s="9" t="s">
        <v>365</v>
      </c>
      <c r="E29" s="9"/>
      <c r="F29" s="9"/>
      <c r="G29" s="12">
        <v>0</v>
      </c>
      <c r="H29" s="12">
        <v>664573.38</v>
      </c>
      <c r="I29" s="12">
        <v>0</v>
      </c>
      <c r="J29" s="12" t="s">
        <v>306</v>
      </c>
    </row>
    <row r="30" spans="1:10">
      <c r="A30" s="9" t="s">
        <v>366</v>
      </c>
      <c r="B30" s="10" t="s">
        <v>360</v>
      </c>
      <c r="C30" s="9" t="s">
        <v>367</v>
      </c>
      <c r="D30" s="9" t="s">
        <v>368</v>
      </c>
      <c r="E30" s="9"/>
      <c r="F30" s="9"/>
      <c r="G30" s="12">
        <v>0</v>
      </c>
      <c r="H30" s="12">
        <v>0</v>
      </c>
      <c r="I30" s="12">
        <v>699752.42</v>
      </c>
      <c r="J30" s="12" t="s">
        <v>306</v>
      </c>
    </row>
    <row r="31" spans="1:10" ht="42">
      <c r="A31" s="9" t="s">
        <v>369</v>
      </c>
      <c r="B31" s="10" t="s">
        <v>370</v>
      </c>
      <c r="C31" s="9" t="s">
        <v>371</v>
      </c>
      <c r="D31" s="9" t="s">
        <v>59</v>
      </c>
      <c r="E31" s="9"/>
      <c r="F31" s="9"/>
      <c r="G31" s="12">
        <f>G32+G33+G34</f>
        <v>0</v>
      </c>
      <c r="H31" s="12">
        <f>H32+H33+H34</f>
        <v>0</v>
      </c>
      <c r="I31" s="12">
        <f>I32+I33+I34</f>
        <v>0</v>
      </c>
      <c r="J31" s="12" t="s">
        <v>306</v>
      </c>
    </row>
    <row r="32" spans="1:10">
      <c r="A32" s="9" t="s">
        <v>372</v>
      </c>
      <c r="B32" s="10" t="s">
        <v>360</v>
      </c>
      <c r="C32" s="9" t="s">
        <v>373</v>
      </c>
      <c r="D32" s="9" t="s">
        <v>362</v>
      </c>
      <c r="E32" s="9"/>
      <c r="F32" s="9"/>
      <c r="G32" s="12">
        <v>0</v>
      </c>
      <c r="H32" s="12">
        <v>0</v>
      </c>
      <c r="I32" s="12">
        <v>0</v>
      </c>
      <c r="J32" s="12" t="s">
        <v>306</v>
      </c>
    </row>
    <row r="33" spans="1:10">
      <c r="A33" s="9" t="s">
        <v>374</v>
      </c>
      <c r="B33" s="10" t="s">
        <v>360</v>
      </c>
      <c r="C33" s="9" t="s">
        <v>375</v>
      </c>
      <c r="D33" s="9" t="s">
        <v>365</v>
      </c>
      <c r="E33" s="9"/>
      <c r="F33" s="9"/>
      <c r="G33" s="12">
        <v>0</v>
      </c>
      <c r="H33" s="12">
        <v>0</v>
      </c>
      <c r="I33" s="12">
        <v>0</v>
      </c>
      <c r="J33" s="12" t="s">
        <v>306</v>
      </c>
    </row>
    <row r="34" spans="1:10">
      <c r="A34" s="9" t="s">
        <v>376</v>
      </c>
      <c r="B34" s="10" t="s">
        <v>360</v>
      </c>
      <c r="C34" s="9" t="s">
        <v>377</v>
      </c>
      <c r="D34" s="9" t="s">
        <v>368</v>
      </c>
      <c r="E34" s="9"/>
      <c r="F34" s="9"/>
      <c r="G34" s="12">
        <v>0</v>
      </c>
      <c r="H34" s="12">
        <v>0</v>
      </c>
      <c r="I34" s="12">
        <v>0</v>
      </c>
      <c r="J34" s="12" t="s">
        <v>306</v>
      </c>
    </row>
    <row r="35" spans="1:10" ht="15" customHeight="1"/>
    <row r="36" spans="1:10" ht="39.950000000000003" customHeight="1">
      <c r="A36" s="25" t="s">
        <v>378</v>
      </c>
      <c r="B36" s="25"/>
      <c r="C36" s="16"/>
      <c r="D36" s="16"/>
      <c r="E36" s="14"/>
      <c r="F36" s="16"/>
      <c r="G36" s="16"/>
    </row>
    <row r="37" spans="1:10" ht="20.100000000000001" customHeight="1">
      <c r="C37" s="18" t="s">
        <v>379</v>
      </c>
      <c r="D37" s="18"/>
      <c r="E37" s="3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380</v>
      </c>
      <c r="B39" s="25"/>
      <c r="C39" s="16"/>
      <c r="D39" s="16"/>
      <c r="E39" s="14"/>
      <c r="F39" s="16"/>
      <c r="G39" s="16"/>
    </row>
    <row r="40" spans="1:10" ht="20.100000000000001" customHeight="1">
      <c r="C40" s="18" t="s">
        <v>379</v>
      </c>
      <c r="D40" s="18"/>
      <c r="E40" s="3" t="s">
        <v>381</v>
      </c>
      <c r="F40" s="18" t="s">
        <v>382</v>
      </c>
      <c r="G40" s="18"/>
    </row>
    <row r="41" spans="1:10" ht="20.100000000000001" customHeight="1">
      <c r="A41" s="18" t="s">
        <v>383</v>
      </c>
      <c r="B41" s="18"/>
    </row>
    <row r="42" spans="1:10" ht="15" customHeight="1"/>
    <row r="43" spans="1:10" ht="20.100000000000001" customHeight="1">
      <c r="A43" s="26" t="s">
        <v>384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385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5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383</v>
      </c>
      <c r="B49" s="18"/>
    </row>
    <row r="50" spans="1:2" ht="20.100000000000001" customHeight="1">
      <c r="A50" s="5" t="s">
        <v>386</v>
      </c>
    </row>
  </sheetData>
  <sheetProtection password="8B13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&amp;K00-00922815.DEV.34899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77"/>
  <sheetViews>
    <sheetView topLeftCell="A166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387</v>
      </c>
      <c r="B2" s="27"/>
      <c r="C2" s="28" t="s">
        <v>130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388</v>
      </c>
      <c r="B3" s="27"/>
      <c r="C3" s="28" t="s">
        <v>389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390</v>
      </c>
      <c r="B4" s="27"/>
      <c r="C4" s="28" t="s">
        <v>362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391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296</v>
      </c>
      <c r="B7" s="20" t="s">
        <v>392</v>
      </c>
      <c r="C7" s="20" t="s">
        <v>393</v>
      </c>
      <c r="D7" s="20" t="s">
        <v>394</v>
      </c>
      <c r="E7" s="20"/>
      <c r="F7" s="20"/>
      <c r="G7" s="20"/>
      <c r="H7" s="20" t="s">
        <v>395</v>
      </c>
      <c r="I7" s="20" t="s">
        <v>396</v>
      </c>
      <c r="J7" s="20" t="s">
        <v>397</v>
      </c>
    </row>
    <row r="8" spans="1:10" ht="50.1" customHeight="1">
      <c r="A8" s="20"/>
      <c r="B8" s="20"/>
      <c r="C8" s="20"/>
      <c r="D8" s="20" t="s">
        <v>398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9" t="s">
        <v>399</v>
      </c>
      <c r="F9" s="9" t="s">
        <v>400</v>
      </c>
      <c r="G9" s="9" t="s">
        <v>401</v>
      </c>
      <c r="H9" s="20"/>
      <c r="I9" s="20"/>
      <c r="J9" s="20"/>
    </row>
    <row r="10" spans="1:10" ht="24.95" customHeight="1">
      <c r="A10" s="9" t="s">
        <v>303</v>
      </c>
      <c r="B10" s="9" t="s">
        <v>402</v>
      </c>
      <c r="C10" s="9" t="s">
        <v>403</v>
      </c>
      <c r="D10" s="9" t="s">
        <v>404</v>
      </c>
      <c r="E10" s="9" t="s">
        <v>405</v>
      </c>
      <c r="F10" s="9" t="s">
        <v>406</v>
      </c>
      <c r="G10" s="9" t="s">
        <v>407</v>
      </c>
      <c r="H10" s="9" t="s">
        <v>408</v>
      </c>
      <c r="I10" s="9" t="s">
        <v>409</v>
      </c>
      <c r="J10" s="9" t="s">
        <v>410</v>
      </c>
    </row>
    <row r="11" spans="1:10" ht="21">
      <c r="A11" s="9" t="s">
        <v>402</v>
      </c>
      <c r="B11" s="10" t="s">
        <v>411</v>
      </c>
      <c r="C11" s="12">
        <v>1</v>
      </c>
      <c r="D11" s="12">
        <v>60235.29</v>
      </c>
      <c r="E11" s="12">
        <v>51822.54</v>
      </c>
      <c r="F11" s="12">
        <v>0</v>
      </c>
      <c r="G11" s="12">
        <v>8412.75</v>
      </c>
      <c r="H11" s="12"/>
      <c r="I11" s="12">
        <v>1</v>
      </c>
      <c r="J11" s="12">
        <v>692705.84</v>
      </c>
    </row>
    <row r="12" spans="1:10" ht="31.5">
      <c r="A12" s="9" t="s">
        <v>403</v>
      </c>
      <c r="B12" s="10" t="s">
        <v>412</v>
      </c>
      <c r="C12" s="12">
        <v>1</v>
      </c>
      <c r="D12" s="12">
        <v>49483.5</v>
      </c>
      <c r="E12" s="12">
        <v>49483.5</v>
      </c>
      <c r="F12" s="12">
        <v>0</v>
      </c>
      <c r="G12" s="12">
        <v>0</v>
      </c>
      <c r="H12" s="12"/>
      <c r="I12" s="12">
        <v>1</v>
      </c>
      <c r="J12" s="12">
        <v>569060.25</v>
      </c>
    </row>
    <row r="13" spans="1:10" ht="31.5">
      <c r="A13" s="9" t="s">
        <v>404</v>
      </c>
      <c r="B13" s="10" t="s">
        <v>413</v>
      </c>
      <c r="C13" s="12">
        <v>1</v>
      </c>
      <c r="D13" s="12">
        <v>62211.75</v>
      </c>
      <c r="E13" s="12">
        <v>46640.28</v>
      </c>
      <c r="F13" s="12">
        <v>0</v>
      </c>
      <c r="G13" s="12">
        <v>15571.47</v>
      </c>
      <c r="H13" s="12"/>
      <c r="I13" s="12">
        <v>1</v>
      </c>
      <c r="J13" s="12">
        <v>715435.13</v>
      </c>
    </row>
    <row r="14" spans="1:10" ht="21">
      <c r="A14" s="9" t="s">
        <v>405</v>
      </c>
      <c r="B14" s="10" t="s">
        <v>414</v>
      </c>
      <c r="C14" s="12">
        <v>1</v>
      </c>
      <c r="D14" s="12">
        <v>51214.75</v>
      </c>
      <c r="E14" s="12">
        <v>35458.5</v>
      </c>
      <c r="F14" s="12">
        <v>0</v>
      </c>
      <c r="G14" s="12">
        <v>15756.25</v>
      </c>
      <c r="H14" s="12"/>
      <c r="I14" s="12">
        <v>1</v>
      </c>
      <c r="J14" s="12">
        <v>588969.63</v>
      </c>
    </row>
    <row r="15" spans="1:10" ht="21">
      <c r="A15" s="9" t="s">
        <v>406</v>
      </c>
      <c r="B15" s="10" t="s">
        <v>415</v>
      </c>
      <c r="C15" s="12">
        <v>1</v>
      </c>
      <c r="D15" s="12">
        <v>49707.32</v>
      </c>
      <c r="E15" s="12">
        <v>38934.28</v>
      </c>
      <c r="F15" s="12">
        <v>0</v>
      </c>
      <c r="G15" s="12">
        <v>10773.04</v>
      </c>
      <c r="H15" s="12"/>
      <c r="I15" s="12">
        <v>1</v>
      </c>
      <c r="J15" s="12">
        <v>571634.18000000005</v>
      </c>
    </row>
    <row r="16" spans="1:10" ht="21">
      <c r="A16" s="9" t="s">
        <v>407</v>
      </c>
      <c r="B16" s="10" t="s">
        <v>416</v>
      </c>
      <c r="C16" s="12">
        <v>0.5</v>
      </c>
      <c r="D16" s="12">
        <v>31560.69</v>
      </c>
      <c r="E16" s="12">
        <v>26317.79</v>
      </c>
      <c r="F16" s="12">
        <v>0</v>
      </c>
      <c r="G16" s="12">
        <v>5242.9</v>
      </c>
      <c r="H16" s="12"/>
      <c r="I16" s="12">
        <v>1</v>
      </c>
      <c r="J16" s="12">
        <v>181473.97</v>
      </c>
    </row>
    <row r="17" spans="1:10" ht="21">
      <c r="A17" s="9" t="s">
        <v>408</v>
      </c>
      <c r="B17" s="10" t="s">
        <v>417</v>
      </c>
      <c r="C17" s="12">
        <v>0.5</v>
      </c>
      <c r="D17" s="12">
        <v>32107.95</v>
      </c>
      <c r="E17" s="12">
        <v>23548.45</v>
      </c>
      <c r="F17" s="12">
        <v>0</v>
      </c>
      <c r="G17" s="12">
        <v>8559.5</v>
      </c>
      <c r="H17" s="12"/>
      <c r="I17" s="12">
        <v>1</v>
      </c>
      <c r="J17" s="12">
        <v>184620.71</v>
      </c>
    </row>
    <row r="18" spans="1:10" ht="21">
      <c r="A18" s="9" t="s">
        <v>409</v>
      </c>
      <c r="B18" s="10" t="s">
        <v>418</v>
      </c>
      <c r="C18" s="12">
        <v>0.5</v>
      </c>
      <c r="D18" s="12">
        <v>50205.23</v>
      </c>
      <c r="E18" s="12">
        <v>41144.879999999997</v>
      </c>
      <c r="F18" s="12">
        <v>0</v>
      </c>
      <c r="G18" s="12">
        <v>9060.35</v>
      </c>
      <c r="H18" s="12"/>
      <c r="I18" s="12">
        <v>1</v>
      </c>
      <c r="J18" s="12">
        <v>288680.07</v>
      </c>
    </row>
    <row r="19" spans="1:10" ht="21">
      <c r="A19" s="9" t="s">
        <v>410</v>
      </c>
      <c r="B19" s="10" t="s">
        <v>418</v>
      </c>
      <c r="C19" s="12">
        <v>1</v>
      </c>
      <c r="D19" s="12">
        <v>49424.335700000003</v>
      </c>
      <c r="E19" s="12">
        <v>42885.279999999999</v>
      </c>
      <c r="F19" s="12">
        <v>0</v>
      </c>
      <c r="G19" s="12">
        <v>6539.0556999999999</v>
      </c>
      <c r="H19" s="12"/>
      <c r="I19" s="12">
        <v>1</v>
      </c>
      <c r="J19" s="12">
        <v>568379.86</v>
      </c>
    </row>
    <row r="20" spans="1:10" ht="21">
      <c r="A20" s="9" t="s">
        <v>419</v>
      </c>
      <c r="B20" s="10" t="s">
        <v>418</v>
      </c>
      <c r="C20" s="12">
        <v>1</v>
      </c>
      <c r="D20" s="12">
        <v>50424.54</v>
      </c>
      <c r="E20" s="12">
        <v>42603.14</v>
      </c>
      <c r="F20" s="12">
        <v>0</v>
      </c>
      <c r="G20" s="12">
        <v>7821.4</v>
      </c>
      <c r="H20" s="12"/>
      <c r="I20" s="12">
        <v>1</v>
      </c>
      <c r="J20" s="12">
        <v>579882.21</v>
      </c>
    </row>
    <row r="21" spans="1:10" ht="21">
      <c r="A21" s="9" t="s">
        <v>420</v>
      </c>
      <c r="B21" s="10" t="s">
        <v>418</v>
      </c>
      <c r="C21" s="12">
        <v>1</v>
      </c>
      <c r="D21" s="12">
        <v>52117.38</v>
      </c>
      <c r="E21" s="12">
        <v>42885.279999999999</v>
      </c>
      <c r="F21" s="12">
        <v>0</v>
      </c>
      <c r="G21" s="12">
        <v>9232.1</v>
      </c>
      <c r="H21" s="12"/>
      <c r="I21" s="12">
        <v>1</v>
      </c>
      <c r="J21" s="12">
        <v>599349.87</v>
      </c>
    </row>
    <row r="22" spans="1:10" ht="21">
      <c r="A22" s="9" t="s">
        <v>421</v>
      </c>
      <c r="B22" s="10" t="s">
        <v>418</v>
      </c>
      <c r="C22" s="12">
        <v>1</v>
      </c>
      <c r="D22" s="12">
        <v>52117.38</v>
      </c>
      <c r="E22" s="12">
        <v>42885.279999999999</v>
      </c>
      <c r="F22" s="12">
        <v>0</v>
      </c>
      <c r="G22" s="12">
        <v>9232.1</v>
      </c>
      <c r="H22" s="12"/>
      <c r="I22" s="12">
        <v>1</v>
      </c>
      <c r="J22" s="12">
        <v>599349.87</v>
      </c>
    </row>
    <row r="23" spans="1:10" ht="21">
      <c r="A23" s="9" t="s">
        <v>422</v>
      </c>
      <c r="B23" s="10" t="s">
        <v>418</v>
      </c>
      <c r="C23" s="12">
        <v>0.5</v>
      </c>
      <c r="D23" s="12">
        <v>38592.562599999997</v>
      </c>
      <c r="E23" s="12">
        <v>31611.84</v>
      </c>
      <c r="F23" s="12">
        <v>0</v>
      </c>
      <c r="G23" s="12">
        <v>6980.7226000000001</v>
      </c>
      <c r="H23" s="12"/>
      <c r="I23" s="12">
        <v>1</v>
      </c>
      <c r="J23" s="12">
        <v>221907.23</v>
      </c>
    </row>
    <row r="24" spans="1:10" ht="21">
      <c r="A24" s="9" t="s">
        <v>423</v>
      </c>
      <c r="B24" s="10" t="s">
        <v>424</v>
      </c>
      <c r="C24" s="12">
        <v>1</v>
      </c>
      <c r="D24" s="12">
        <v>61510.582190000001</v>
      </c>
      <c r="E24" s="12">
        <v>47806.22</v>
      </c>
      <c r="F24" s="12">
        <v>0</v>
      </c>
      <c r="G24" s="12">
        <v>13704.36219</v>
      </c>
      <c r="H24" s="12"/>
      <c r="I24" s="12">
        <v>1</v>
      </c>
      <c r="J24" s="12">
        <v>707371.7</v>
      </c>
    </row>
    <row r="25" spans="1:10" ht="21">
      <c r="A25" s="9" t="s">
        <v>425</v>
      </c>
      <c r="B25" s="10" t="s">
        <v>424</v>
      </c>
      <c r="C25" s="12">
        <v>1</v>
      </c>
      <c r="D25" s="12">
        <v>57066.97</v>
      </c>
      <c r="E25" s="12">
        <v>47806.22</v>
      </c>
      <c r="F25" s="12">
        <v>0</v>
      </c>
      <c r="G25" s="12">
        <v>9260.75</v>
      </c>
      <c r="H25" s="12"/>
      <c r="I25" s="12">
        <v>1</v>
      </c>
      <c r="J25" s="12">
        <v>656270.16</v>
      </c>
    </row>
    <row r="26" spans="1:10" ht="21">
      <c r="A26" s="9" t="s">
        <v>426</v>
      </c>
      <c r="B26" s="10" t="s">
        <v>424</v>
      </c>
      <c r="C26" s="12">
        <v>1</v>
      </c>
      <c r="D26" s="12">
        <v>36105.35</v>
      </c>
      <c r="E26" s="12">
        <v>31611.85</v>
      </c>
      <c r="F26" s="12">
        <v>0</v>
      </c>
      <c r="G26" s="12">
        <v>4493.5</v>
      </c>
      <c r="H26" s="12"/>
      <c r="I26" s="12">
        <v>1</v>
      </c>
      <c r="J26" s="12">
        <v>415211.53</v>
      </c>
    </row>
    <row r="27" spans="1:10" ht="21">
      <c r="A27" s="9" t="s">
        <v>427</v>
      </c>
      <c r="B27" s="10" t="s">
        <v>424</v>
      </c>
      <c r="C27" s="12">
        <v>1</v>
      </c>
      <c r="D27" s="12">
        <v>51903.06</v>
      </c>
      <c r="E27" s="12">
        <v>43449.56</v>
      </c>
      <c r="F27" s="12">
        <v>0</v>
      </c>
      <c r="G27" s="12">
        <v>8453.5</v>
      </c>
      <c r="H27" s="12"/>
      <c r="I27" s="12">
        <v>1</v>
      </c>
      <c r="J27" s="12">
        <v>596885.18999999994</v>
      </c>
    </row>
    <row r="28" spans="1:10" ht="21">
      <c r="A28" s="9" t="s">
        <v>428</v>
      </c>
      <c r="B28" s="10" t="s">
        <v>424</v>
      </c>
      <c r="C28" s="12">
        <v>1</v>
      </c>
      <c r="D28" s="12">
        <v>48617.270799999998</v>
      </c>
      <c r="E28" s="12">
        <v>42885.279999999999</v>
      </c>
      <c r="F28" s="12">
        <v>0</v>
      </c>
      <c r="G28" s="12">
        <v>5731.9907999999996</v>
      </c>
      <c r="H28" s="12"/>
      <c r="I28" s="12">
        <v>1</v>
      </c>
      <c r="J28" s="12">
        <v>559098.61</v>
      </c>
    </row>
    <row r="29" spans="1:10" ht="21">
      <c r="A29" s="9" t="s">
        <v>429</v>
      </c>
      <c r="B29" s="10" t="s">
        <v>430</v>
      </c>
      <c r="C29" s="12">
        <v>1</v>
      </c>
      <c r="D29" s="12">
        <v>57566.9787</v>
      </c>
      <c r="E29" s="12">
        <v>47806.22</v>
      </c>
      <c r="F29" s="12">
        <v>0</v>
      </c>
      <c r="G29" s="12">
        <v>9760.7587000000003</v>
      </c>
      <c r="H29" s="12"/>
      <c r="I29" s="12">
        <v>1</v>
      </c>
      <c r="J29" s="12">
        <v>662020.26</v>
      </c>
    </row>
    <row r="30" spans="1:10" ht="21">
      <c r="A30" s="9" t="s">
        <v>431</v>
      </c>
      <c r="B30" s="10" t="s">
        <v>432</v>
      </c>
      <c r="C30" s="12">
        <v>1</v>
      </c>
      <c r="D30" s="12">
        <v>54726.944000000003</v>
      </c>
      <c r="E30" s="12">
        <v>43449.56</v>
      </c>
      <c r="F30" s="12">
        <v>0</v>
      </c>
      <c r="G30" s="12">
        <v>11277.384</v>
      </c>
      <c r="H30" s="12"/>
      <c r="I30" s="12">
        <v>1</v>
      </c>
      <c r="J30" s="12">
        <v>629359.86</v>
      </c>
    </row>
    <row r="31" spans="1:10" ht="21">
      <c r="A31" s="9" t="s">
        <v>433</v>
      </c>
      <c r="B31" s="10" t="s">
        <v>434</v>
      </c>
      <c r="C31" s="12">
        <v>1</v>
      </c>
      <c r="D31" s="12">
        <v>57503.06</v>
      </c>
      <c r="E31" s="12">
        <v>43449.56</v>
      </c>
      <c r="F31" s="12">
        <v>0</v>
      </c>
      <c r="G31" s="12">
        <v>14053.5</v>
      </c>
      <c r="H31" s="12"/>
      <c r="I31" s="12">
        <v>1</v>
      </c>
      <c r="J31" s="12">
        <v>661285.18999999994</v>
      </c>
    </row>
    <row r="32" spans="1:10" ht="21">
      <c r="A32" s="9" t="s">
        <v>435</v>
      </c>
      <c r="B32" s="10" t="s">
        <v>436</v>
      </c>
      <c r="C32" s="12">
        <v>1</v>
      </c>
      <c r="D32" s="12">
        <v>56503.06</v>
      </c>
      <c r="E32" s="12">
        <v>43449.56</v>
      </c>
      <c r="F32" s="12">
        <v>0</v>
      </c>
      <c r="G32" s="12">
        <v>13053.5</v>
      </c>
      <c r="H32" s="12"/>
      <c r="I32" s="12">
        <v>1</v>
      </c>
      <c r="J32" s="12">
        <v>649785.18999999994</v>
      </c>
    </row>
    <row r="33" spans="1:10" ht="21">
      <c r="A33" s="9" t="s">
        <v>437</v>
      </c>
      <c r="B33" s="10" t="s">
        <v>438</v>
      </c>
      <c r="C33" s="12">
        <v>1</v>
      </c>
      <c r="D33" s="12">
        <v>52163.67</v>
      </c>
      <c r="E33" s="12">
        <v>42603.14</v>
      </c>
      <c r="F33" s="12">
        <v>0</v>
      </c>
      <c r="G33" s="12">
        <v>9560.5300000000007</v>
      </c>
      <c r="H33" s="12"/>
      <c r="I33" s="12">
        <v>1</v>
      </c>
      <c r="J33" s="12">
        <v>599882.21</v>
      </c>
    </row>
    <row r="34" spans="1:10" ht="21">
      <c r="A34" s="9" t="s">
        <v>439</v>
      </c>
      <c r="B34" s="10" t="s">
        <v>440</v>
      </c>
      <c r="C34" s="12">
        <v>1</v>
      </c>
      <c r="D34" s="12">
        <v>53503.06</v>
      </c>
      <c r="E34" s="12">
        <v>43449.56</v>
      </c>
      <c r="F34" s="12">
        <v>0</v>
      </c>
      <c r="G34" s="12">
        <v>10053.5</v>
      </c>
      <c r="H34" s="12"/>
      <c r="I34" s="12">
        <v>1</v>
      </c>
      <c r="J34" s="12">
        <v>615285.18999999994</v>
      </c>
    </row>
    <row r="35" spans="1:10" ht="21">
      <c r="A35" s="9" t="s">
        <v>441</v>
      </c>
      <c r="B35" s="10" t="s">
        <v>442</v>
      </c>
      <c r="C35" s="12">
        <v>1</v>
      </c>
      <c r="D35" s="12">
        <v>55503.06</v>
      </c>
      <c r="E35" s="12">
        <v>43449.56</v>
      </c>
      <c r="F35" s="12">
        <v>0</v>
      </c>
      <c r="G35" s="12">
        <v>12053.5</v>
      </c>
      <c r="H35" s="12"/>
      <c r="I35" s="12">
        <v>1</v>
      </c>
      <c r="J35" s="12">
        <v>638285.18999999994</v>
      </c>
    </row>
    <row r="36" spans="1:10" ht="21">
      <c r="A36" s="9" t="s">
        <v>443</v>
      </c>
      <c r="B36" s="10" t="s">
        <v>444</v>
      </c>
      <c r="C36" s="12">
        <v>0.5</v>
      </c>
      <c r="D36" s="12">
        <v>53503.06</v>
      </c>
      <c r="E36" s="12">
        <v>43449.56</v>
      </c>
      <c r="F36" s="12">
        <v>0</v>
      </c>
      <c r="G36" s="12">
        <v>10053.5</v>
      </c>
      <c r="H36" s="12"/>
      <c r="I36" s="12">
        <v>1</v>
      </c>
      <c r="J36" s="12">
        <v>307642.59999999998</v>
      </c>
    </row>
    <row r="37" spans="1:10" ht="21">
      <c r="A37" s="9" t="s">
        <v>445</v>
      </c>
      <c r="B37" s="10" t="s">
        <v>446</v>
      </c>
      <c r="C37" s="12">
        <v>0.5</v>
      </c>
      <c r="D37" s="12">
        <v>49835.24</v>
      </c>
      <c r="E37" s="12">
        <v>42603.14</v>
      </c>
      <c r="F37" s="12">
        <v>0</v>
      </c>
      <c r="G37" s="12">
        <v>7232.1</v>
      </c>
      <c r="H37" s="12"/>
      <c r="I37" s="12">
        <v>1</v>
      </c>
      <c r="J37" s="12">
        <v>286552.63</v>
      </c>
    </row>
    <row r="38" spans="1:10" ht="21">
      <c r="A38" s="9" t="s">
        <v>447</v>
      </c>
      <c r="B38" s="10" t="s">
        <v>448</v>
      </c>
      <c r="C38" s="12">
        <v>1</v>
      </c>
      <c r="D38" s="12">
        <v>48424.54</v>
      </c>
      <c r="E38" s="12">
        <v>42603.14</v>
      </c>
      <c r="F38" s="12">
        <v>0</v>
      </c>
      <c r="G38" s="12">
        <v>5821.4</v>
      </c>
      <c r="H38" s="12"/>
      <c r="I38" s="12">
        <v>1</v>
      </c>
      <c r="J38" s="12">
        <v>556882.21</v>
      </c>
    </row>
    <row r="39" spans="1:10" ht="21">
      <c r="A39" s="9" t="s">
        <v>449</v>
      </c>
      <c r="B39" s="10" t="s">
        <v>450</v>
      </c>
      <c r="C39" s="12">
        <v>1</v>
      </c>
      <c r="D39" s="12">
        <v>52503.06</v>
      </c>
      <c r="E39" s="12">
        <v>43449.56</v>
      </c>
      <c r="F39" s="12">
        <v>0</v>
      </c>
      <c r="G39" s="12">
        <v>9053.5</v>
      </c>
      <c r="H39" s="12"/>
      <c r="I39" s="12">
        <v>1</v>
      </c>
      <c r="J39" s="12">
        <v>603785.18999999994</v>
      </c>
    </row>
    <row r="40" spans="1:10" ht="21">
      <c r="A40" s="9" t="s">
        <v>451</v>
      </c>
      <c r="B40" s="10" t="s">
        <v>452</v>
      </c>
      <c r="C40" s="12">
        <v>1</v>
      </c>
      <c r="D40" s="12">
        <v>55503.06</v>
      </c>
      <c r="E40" s="12">
        <v>43449.56</v>
      </c>
      <c r="F40" s="12">
        <v>0</v>
      </c>
      <c r="G40" s="12">
        <v>12053.5</v>
      </c>
      <c r="H40" s="12"/>
      <c r="I40" s="12">
        <v>1</v>
      </c>
      <c r="J40" s="12">
        <v>638285.18999999994</v>
      </c>
    </row>
    <row r="41" spans="1:10" ht="21">
      <c r="A41" s="9" t="s">
        <v>453</v>
      </c>
      <c r="B41" s="10" t="s">
        <v>452</v>
      </c>
      <c r="C41" s="12">
        <v>1</v>
      </c>
      <c r="D41" s="12">
        <v>49782.9</v>
      </c>
      <c r="E41" s="12">
        <v>42321</v>
      </c>
      <c r="F41" s="12">
        <v>0</v>
      </c>
      <c r="G41" s="12">
        <v>7461.9</v>
      </c>
      <c r="H41" s="12"/>
      <c r="I41" s="12">
        <v>1</v>
      </c>
      <c r="J41" s="12">
        <v>572503.35</v>
      </c>
    </row>
    <row r="42" spans="1:10" ht="21">
      <c r="A42" s="9" t="s">
        <v>454</v>
      </c>
      <c r="B42" s="10" t="s">
        <v>455</v>
      </c>
      <c r="C42" s="12">
        <v>0.5</v>
      </c>
      <c r="D42" s="12">
        <v>58566.97</v>
      </c>
      <c r="E42" s="12">
        <v>47806.22</v>
      </c>
      <c r="F42" s="12">
        <v>0</v>
      </c>
      <c r="G42" s="12">
        <v>10760.75</v>
      </c>
      <c r="H42" s="12"/>
      <c r="I42" s="12">
        <v>1</v>
      </c>
      <c r="J42" s="12">
        <v>336760.08</v>
      </c>
    </row>
    <row r="43" spans="1:10" ht="21">
      <c r="A43" s="9" t="s">
        <v>456</v>
      </c>
      <c r="B43" s="10" t="s">
        <v>457</v>
      </c>
      <c r="C43" s="12">
        <v>1</v>
      </c>
      <c r="D43" s="12">
        <v>56003.06</v>
      </c>
      <c r="E43" s="12">
        <v>43449.56</v>
      </c>
      <c r="F43" s="12">
        <v>0</v>
      </c>
      <c r="G43" s="12">
        <v>12553.5</v>
      </c>
      <c r="H43" s="12"/>
      <c r="I43" s="12">
        <v>1</v>
      </c>
      <c r="J43" s="12">
        <v>644035.18999999994</v>
      </c>
    </row>
    <row r="44" spans="1:10" ht="21">
      <c r="A44" s="9" t="s">
        <v>458</v>
      </c>
      <c r="B44" s="10" t="s">
        <v>446</v>
      </c>
      <c r="C44" s="12">
        <v>0.5</v>
      </c>
      <c r="D44" s="12">
        <v>46640.75</v>
      </c>
      <c r="E44" s="12">
        <v>40187</v>
      </c>
      <c r="F44" s="12">
        <v>0</v>
      </c>
      <c r="G44" s="12">
        <v>6453.75</v>
      </c>
      <c r="H44" s="12"/>
      <c r="I44" s="12">
        <v>1</v>
      </c>
      <c r="J44" s="12">
        <v>268184.31</v>
      </c>
    </row>
    <row r="45" spans="1:10" ht="21">
      <c r="A45" s="9" t="s">
        <v>459</v>
      </c>
      <c r="B45" s="10" t="s">
        <v>446</v>
      </c>
      <c r="C45" s="12">
        <v>0.5</v>
      </c>
      <c r="D45" s="12">
        <v>50117.38</v>
      </c>
      <c r="E45" s="12">
        <v>42885.279999999999</v>
      </c>
      <c r="F45" s="12">
        <v>0</v>
      </c>
      <c r="G45" s="12">
        <v>7232.1</v>
      </c>
      <c r="H45" s="12"/>
      <c r="I45" s="12">
        <v>1</v>
      </c>
      <c r="J45" s="12">
        <v>288174.94</v>
      </c>
    </row>
    <row r="46" spans="1:10" ht="21">
      <c r="A46" s="9" t="s">
        <v>460</v>
      </c>
      <c r="B46" s="10" t="s">
        <v>444</v>
      </c>
      <c r="C46" s="12">
        <v>0.5</v>
      </c>
      <c r="D46" s="12">
        <v>45068.01</v>
      </c>
      <c r="E46" s="12">
        <v>37913.26</v>
      </c>
      <c r="F46" s="12">
        <v>0</v>
      </c>
      <c r="G46" s="12">
        <v>7154.75</v>
      </c>
      <c r="H46" s="12"/>
      <c r="I46" s="12">
        <v>1</v>
      </c>
      <c r="J46" s="12">
        <v>259141.06</v>
      </c>
    </row>
    <row r="47" spans="1:10" ht="24.95" customHeight="1">
      <c r="A47" s="29" t="s">
        <v>461</v>
      </c>
      <c r="B47" s="29"/>
      <c r="C47" s="15" t="s">
        <v>306</v>
      </c>
      <c r="D47" s="15">
        <f>SUBTOTAL(9,D11:D46)</f>
        <v>1838023.7739900001</v>
      </c>
      <c r="E47" s="15" t="s">
        <v>306</v>
      </c>
      <c r="F47" s="15" t="s">
        <v>306</v>
      </c>
      <c r="G47" s="15" t="s">
        <v>306</v>
      </c>
      <c r="H47" s="15" t="s">
        <v>306</v>
      </c>
      <c r="I47" s="15" t="s">
        <v>306</v>
      </c>
      <c r="J47" s="15">
        <f>SUBTOTAL(9,J11:J46)</f>
        <v>18514135.849999998</v>
      </c>
    </row>
    <row r="48" spans="1:10" ht="24.95" customHeight="1"/>
    <row r="49" spans="1:10" ht="24.95" customHeight="1">
      <c r="A49" s="27" t="s">
        <v>387</v>
      </c>
      <c r="B49" s="27"/>
      <c r="C49" s="28" t="s">
        <v>130</v>
      </c>
      <c r="D49" s="28"/>
      <c r="E49" s="28"/>
      <c r="F49" s="28"/>
      <c r="G49" s="28"/>
      <c r="H49" s="28"/>
      <c r="I49" s="28"/>
      <c r="J49" s="28"/>
    </row>
    <row r="50" spans="1:10" ht="24.95" customHeight="1">
      <c r="A50" s="27" t="s">
        <v>388</v>
      </c>
      <c r="B50" s="27"/>
      <c r="C50" s="28" t="s">
        <v>462</v>
      </c>
      <c r="D50" s="28"/>
      <c r="E50" s="28"/>
      <c r="F50" s="28"/>
      <c r="G50" s="28"/>
      <c r="H50" s="28"/>
      <c r="I50" s="28"/>
      <c r="J50" s="28"/>
    </row>
    <row r="51" spans="1:10" ht="24.95" customHeight="1">
      <c r="A51" s="27" t="s">
        <v>390</v>
      </c>
      <c r="B51" s="27"/>
      <c r="C51" s="28" t="s">
        <v>362</v>
      </c>
      <c r="D51" s="28"/>
      <c r="E51" s="28"/>
      <c r="F51" s="28"/>
      <c r="G51" s="28"/>
      <c r="H51" s="28"/>
      <c r="I51" s="28"/>
      <c r="J51" s="28"/>
    </row>
    <row r="52" spans="1:10" ht="24.95" customHeight="1">
      <c r="A52" s="18" t="s">
        <v>391</v>
      </c>
      <c r="B52" s="18"/>
      <c r="C52" s="18"/>
      <c r="D52" s="18"/>
      <c r="E52" s="18"/>
      <c r="F52" s="18"/>
      <c r="G52" s="18"/>
      <c r="H52" s="18"/>
      <c r="I52" s="18"/>
      <c r="J52" s="18"/>
    </row>
    <row r="53" spans="1:10" ht="24.95" customHeight="1"/>
    <row r="54" spans="1:10" ht="50.1" customHeight="1">
      <c r="A54" s="20" t="s">
        <v>296</v>
      </c>
      <c r="B54" s="20" t="s">
        <v>392</v>
      </c>
      <c r="C54" s="20" t="s">
        <v>393</v>
      </c>
      <c r="D54" s="20" t="s">
        <v>394</v>
      </c>
      <c r="E54" s="20"/>
      <c r="F54" s="20"/>
      <c r="G54" s="20"/>
      <c r="H54" s="20" t="s">
        <v>395</v>
      </c>
      <c r="I54" s="20" t="s">
        <v>396</v>
      </c>
      <c r="J54" s="20" t="s">
        <v>397</v>
      </c>
    </row>
    <row r="55" spans="1:10" ht="50.1" customHeight="1">
      <c r="A55" s="20"/>
      <c r="B55" s="20"/>
      <c r="C55" s="20"/>
      <c r="D55" s="20" t="s">
        <v>398</v>
      </c>
      <c r="E55" s="20" t="s">
        <v>58</v>
      </c>
      <c r="F55" s="20"/>
      <c r="G55" s="20"/>
      <c r="H55" s="20"/>
      <c r="I55" s="20"/>
      <c r="J55" s="20"/>
    </row>
    <row r="56" spans="1:10" ht="50.1" customHeight="1">
      <c r="A56" s="20"/>
      <c r="B56" s="20"/>
      <c r="C56" s="20"/>
      <c r="D56" s="20"/>
      <c r="E56" s="9" t="s">
        <v>399</v>
      </c>
      <c r="F56" s="9" t="s">
        <v>400</v>
      </c>
      <c r="G56" s="9" t="s">
        <v>401</v>
      </c>
      <c r="H56" s="20"/>
      <c r="I56" s="20"/>
      <c r="J56" s="20"/>
    </row>
    <row r="57" spans="1:10" ht="24.95" customHeight="1">
      <c r="A57" s="9" t="s">
        <v>303</v>
      </c>
      <c r="B57" s="9" t="s">
        <v>402</v>
      </c>
      <c r="C57" s="9" t="s">
        <v>403</v>
      </c>
      <c r="D57" s="9" t="s">
        <v>404</v>
      </c>
      <c r="E57" s="9" t="s">
        <v>405</v>
      </c>
      <c r="F57" s="9" t="s">
        <v>406</v>
      </c>
      <c r="G57" s="9" t="s">
        <v>407</v>
      </c>
      <c r="H57" s="9" t="s">
        <v>408</v>
      </c>
      <c r="I57" s="9" t="s">
        <v>409</v>
      </c>
      <c r="J57" s="9" t="s">
        <v>410</v>
      </c>
    </row>
    <row r="58" spans="1:10" ht="21">
      <c r="A58" s="9" t="s">
        <v>303</v>
      </c>
      <c r="B58" s="10" t="s">
        <v>463</v>
      </c>
      <c r="C58" s="12">
        <v>10</v>
      </c>
      <c r="D58" s="12">
        <v>3083.3332999999998</v>
      </c>
      <c r="E58" s="12">
        <v>0</v>
      </c>
      <c r="F58" s="12">
        <v>0</v>
      </c>
      <c r="G58" s="12">
        <v>3083.3332999999998</v>
      </c>
      <c r="H58" s="12"/>
      <c r="I58" s="12">
        <v>1</v>
      </c>
      <c r="J58" s="12">
        <v>185000</v>
      </c>
    </row>
    <row r="59" spans="1:10" ht="24.95" customHeight="1">
      <c r="A59" s="29" t="s">
        <v>461</v>
      </c>
      <c r="B59" s="29"/>
      <c r="C59" s="15" t="s">
        <v>306</v>
      </c>
      <c r="D59" s="15">
        <f>SUBTOTAL(9,D58:D58)</f>
        <v>3083.3332999999998</v>
      </c>
      <c r="E59" s="15" t="s">
        <v>306</v>
      </c>
      <c r="F59" s="15" t="s">
        <v>306</v>
      </c>
      <c r="G59" s="15" t="s">
        <v>306</v>
      </c>
      <c r="H59" s="15" t="s">
        <v>306</v>
      </c>
      <c r="I59" s="15" t="s">
        <v>306</v>
      </c>
      <c r="J59" s="15">
        <f>SUBTOTAL(9,J58:J58)</f>
        <v>185000</v>
      </c>
    </row>
    <row r="60" spans="1:10" ht="24.95" customHeight="1"/>
    <row r="61" spans="1:10" ht="24.95" customHeight="1">
      <c r="A61" s="27" t="s">
        <v>387</v>
      </c>
      <c r="B61" s="27"/>
      <c r="C61" s="28" t="s">
        <v>130</v>
      </c>
      <c r="D61" s="28"/>
      <c r="E61" s="28"/>
      <c r="F61" s="28"/>
      <c r="G61" s="28"/>
      <c r="H61" s="28"/>
      <c r="I61" s="28"/>
      <c r="J61" s="28"/>
    </row>
    <row r="62" spans="1:10" ht="24.95" customHeight="1">
      <c r="A62" s="27" t="s">
        <v>388</v>
      </c>
      <c r="B62" s="27"/>
      <c r="C62" s="28" t="s">
        <v>389</v>
      </c>
      <c r="D62" s="28"/>
      <c r="E62" s="28"/>
      <c r="F62" s="28"/>
      <c r="G62" s="28"/>
      <c r="H62" s="28"/>
      <c r="I62" s="28"/>
      <c r="J62" s="28"/>
    </row>
    <row r="63" spans="1:10" ht="24.95" customHeight="1">
      <c r="A63" s="27" t="s">
        <v>390</v>
      </c>
      <c r="B63" s="27"/>
      <c r="C63" s="28" t="s">
        <v>365</v>
      </c>
      <c r="D63" s="28"/>
      <c r="E63" s="28"/>
      <c r="F63" s="28"/>
      <c r="G63" s="28"/>
      <c r="H63" s="28"/>
      <c r="I63" s="28"/>
      <c r="J63" s="28"/>
    </row>
    <row r="64" spans="1:10" ht="24.95" customHeight="1">
      <c r="A64" s="18" t="s">
        <v>391</v>
      </c>
      <c r="B64" s="18"/>
      <c r="C64" s="18"/>
      <c r="D64" s="18"/>
      <c r="E64" s="18"/>
      <c r="F64" s="18"/>
      <c r="G64" s="18"/>
      <c r="H64" s="18"/>
      <c r="I64" s="18"/>
      <c r="J64" s="18"/>
    </row>
    <row r="65" spans="1:10" ht="24.95" customHeight="1"/>
    <row r="66" spans="1:10" ht="50.1" customHeight="1">
      <c r="A66" s="20" t="s">
        <v>296</v>
      </c>
      <c r="B66" s="20" t="s">
        <v>392</v>
      </c>
      <c r="C66" s="20" t="s">
        <v>393</v>
      </c>
      <c r="D66" s="20" t="s">
        <v>394</v>
      </c>
      <c r="E66" s="20"/>
      <c r="F66" s="20"/>
      <c r="G66" s="20"/>
      <c r="H66" s="20" t="s">
        <v>395</v>
      </c>
      <c r="I66" s="20" t="s">
        <v>396</v>
      </c>
      <c r="J66" s="20" t="s">
        <v>397</v>
      </c>
    </row>
    <row r="67" spans="1:10" ht="50.1" customHeight="1">
      <c r="A67" s="20"/>
      <c r="B67" s="20"/>
      <c r="C67" s="20"/>
      <c r="D67" s="20" t="s">
        <v>398</v>
      </c>
      <c r="E67" s="20" t="s">
        <v>58</v>
      </c>
      <c r="F67" s="20"/>
      <c r="G67" s="20"/>
      <c r="H67" s="20"/>
      <c r="I67" s="20"/>
      <c r="J67" s="20"/>
    </row>
    <row r="68" spans="1:10" ht="50.1" customHeight="1">
      <c r="A68" s="20"/>
      <c r="B68" s="20"/>
      <c r="C68" s="20"/>
      <c r="D68" s="20"/>
      <c r="E68" s="9" t="s">
        <v>399</v>
      </c>
      <c r="F68" s="9" t="s">
        <v>400</v>
      </c>
      <c r="G68" s="9" t="s">
        <v>401</v>
      </c>
      <c r="H68" s="20"/>
      <c r="I68" s="20"/>
      <c r="J68" s="20"/>
    </row>
    <row r="69" spans="1:10" ht="24.95" customHeight="1">
      <c r="A69" s="9" t="s">
        <v>303</v>
      </c>
      <c r="B69" s="9" t="s">
        <v>402</v>
      </c>
      <c r="C69" s="9" t="s">
        <v>403</v>
      </c>
      <c r="D69" s="9" t="s">
        <v>404</v>
      </c>
      <c r="E69" s="9" t="s">
        <v>405</v>
      </c>
      <c r="F69" s="9" t="s">
        <v>406</v>
      </c>
      <c r="G69" s="9" t="s">
        <v>407</v>
      </c>
      <c r="H69" s="9" t="s">
        <v>408</v>
      </c>
      <c r="I69" s="9" t="s">
        <v>409</v>
      </c>
      <c r="J69" s="9" t="s">
        <v>410</v>
      </c>
    </row>
    <row r="70" spans="1:10" ht="21">
      <c r="A70" s="9" t="s">
        <v>402</v>
      </c>
      <c r="B70" s="10" t="s">
        <v>411</v>
      </c>
      <c r="C70" s="12">
        <v>1</v>
      </c>
      <c r="D70" s="12">
        <v>60235.29</v>
      </c>
      <c r="E70" s="12">
        <v>51822.54</v>
      </c>
      <c r="F70" s="12">
        <v>0</v>
      </c>
      <c r="G70" s="12">
        <v>8412.75</v>
      </c>
      <c r="H70" s="12"/>
      <c r="I70" s="12">
        <v>1</v>
      </c>
      <c r="J70" s="12">
        <v>692705.84</v>
      </c>
    </row>
    <row r="71" spans="1:10" ht="31.5">
      <c r="A71" s="9" t="s">
        <v>403</v>
      </c>
      <c r="B71" s="10" t="s">
        <v>412</v>
      </c>
      <c r="C71" s="12">
        <v>1</v>
      </c>
      <c r="D71" s="12">
        <v>49483.5</v>
      </c>
      <c r="E71" s="12">
        <v>49483.5</v>
      </c>
      <c r="F71" s="12">
        <v>0</v>
      </c>
      <c r="G71" s="12">
        <v>0</v>
      </c>
      <c r="H71" s="12"/>
      <c r="I71" s="12">
        <v>1</v>
      </c>
      <c r="J71" s="12">
        <v>569060.25</v>
      </c>
    </row>
    <row r="72" spans="1:10" ht="31.5">
      <c r="A72" s="9" t="s">
        <v>404</v>
      </c>
      <c r="B72" s="10" t="s">
        <v>413</v>
      </c>
      <c r="C72" s="12">
        <v>1</v>
      </c>
      <c r="D72" s="12">
        <v>62211.75</v>
      </c>
      <c r="E72" s="12">
        <v>46640.28</v>
      </c>
      <c r="F72" s="12">
        <v>0</v>
      </c>
      <c r="G72" s="12">
        <v>15571.47</v>
      </c>
      <c r="H72" s="12"/>
      <c r="I72" s="12">
        <v>1</v>
      </c>
      <c r="J72" s="12">
        <v>715435.13</v>
      </c>
    </row>
    <row r="73" spans="1:10" ht="21">
      <c r="A73" s="9" t="s">
        <v>405</v>
      </c>
      <c r="B73" s="10" t="s">
        <v>414</v>
      </c>
      <c r="C73" s="12">
        <v>1</v>
      </c>
      <c r="D73" s="12">
        <v>51214.75</v>
      </c>
      <c r="E73" s="12">
        <v>35458.5</v>
      </c>
      <c r="F73" s="12">
        <v>0</v>
      </c>
      <c r="G73" s="12">
        <v>15756.25</v>
      </c>
      <c r="H73" s="12"/>
      <c r="I73" s="12">
        <v>1</v>
      </c>
      <c r="J73" s="12">
        <v>588969.63</v>
      </c>
    </row>
    <row r="74" spans="1:10" ht="21">
      <c r="A74" s="9" t="s">
        <v>406</v>
      </c>
      <c r="B74" s="10" t="s">
        <v>415</v>
      </c>
      <c r="C74" s="12">
        <v>1</v>
      </c>
      <c r="D74" s="12">
        <v>49707.32</v>
      </c>
      <c r="E74" s="12">
        <v>38934.28</v>
      </c>
      <c r="F74" s="12">
        <v>0</v>
      </c>
      <c r="G74" s="12">
        <v>10773.04</v>
      </c>
      <c r="H74" s="12"/>
      <c r="I74" s="12">
        <v>1</v>
      </c>
      <c r="J74" s="12">
        <v>571634.18000000005</v>
      </c>
    </row>
    <row r="75" spans="1:10" ht="21">
      <c r="A75" s="9" t="s">
        <v>407</v>
      </c>
      <c r="B75" s="10" t="s">
        <v>416</v>
      </c>
      <c r="C75" s="12">
        <v>0.5</v>
      </c>
      <c r="D75" s="12">
        <v>31560.69</v>
      </c>
      <c r="E75" s="12">
        <v>26317.79</v>
      </c>
      <c r="F75" s="12">
        <v>0</v>
      </c>
      <c r="G75" s="12">
        <v>5242.9</v>
      </c>
      <c r="H75" s="12"/>
      <c r="I75" s="12">
        <v>1</v>
      </c>
      <c r="J75" s="12">
        <v>181473.97</v>
      </c>
    </row>
    <row r="76" spans="1:10" ht="21">
      <c r="A76" s="9" t="s">
        <v>408</v>
      </c>
      <c r="B76" s="10" t="s">
        <v>417</v>
      </c>
      <c r="C76" s="12">
        <v>0.5</v>
      </c>
      <c r="D76" s="12">
        <v>32107.95</v>
      </c>
      <c r="E76" s="12">
        <v>23548.45</v>
      </c>
      <c r="F76" s="12">
        <v>0</v>
      </c>
      <c r="G76" s="12">
        <v>8559.5</v>
      </c>
      <c r="H76" s="12"/>
      <c r="I76" s="12">
        <v>1</v>
      </c>
      <c r="J76" s="12">
        <v>184620.71</v>
      </c>
    </row>
    <row r="77" spans="1:10" ht="21">
      <c r="A77" s="9" t="s">
        <v>409</v>
      </c>
      <c r="B77" s="10" t="s">
        <v>418</v>
      </c>
      <c r="C77" s="12">
        <v>0.5</v>
      </c>
      <c r="D77" s="12">
        <v>50205.23</v>
      </c>
      <c r="E77" s="12">
        <v>41144.879999999997</v>
      </c>
      <c r="F77" s="12">
        <v>0</v>
      </c>
      <c r="G77" s="12">
        <v>9060.35</v>
      </c>
      <c r="H77" s="12"/>
      <c r="I77" s="12">
        <v>1</v>
      </c>
      <c r="J77" s="12">
        <v>288680.07</v>
      </c>
    </row>
    <row r="78" spans="1:10" ht="21">
      <c r="A78" s="9" t="s">
        <v>410</v>
      </c>
      <c r="B78" s="10" t="s">
        <v>418</v>
      </c>
      <c r="C78" s="12">
        <v>1</v>
      </c>
      <c r="D78" s="12">
        <v>49424.335700000003</v>
      </c>
      <c r="E78" s="12">
        <v>42885.279999999999</v>
      </c>
      <c r="F78" s="12">
        <v>0</v>
      </c>
      <c r="G78" s="12">
        <v>6539.0556999999999</v>
      </c>
      <c r="H78" s="12"/>
      <c r="I78" s="12">
        <v>1</v>
      </c>
      <c r="J78" s="12">
        <v>568379.86</v>
      </c>
    </row>
    <row r="79" spans="1:10" ht="21">
      <c r="A79" s="9" t="s">
        <v>419</v>
      </c>
      <c r="B79" s="10" t="s">
        <v>418</v>
      </c>
      <c r="C79" s="12">
        <v>1</v>
      </c>
      <c r="D79" s="12">
        <v>50424.54</v>
      </c>
      <c r="E79" s="12">
        <v>42603.14</v>
      </c>
      <c r="F79" s="12">
        <v>0</v>
      </c>
      <c r="G79" s="12">
        <v>7821.4</v>
      </c>
      <c r="H79" s="12"/>
      <c r="I79" s="12">
        <v>1</v>
      </c>
      <c r="J79" s="12">
        <v>579882.21</v>
      </c>
    </row>
    <row r="80" spans="1:10" ht="21">
      <c r="A80" s="9" t="s">
        <v>420</v>
      </c>
      <c r="B80" s="10" t="s">
        <v>418</v>
      </c>
      <c r="C80" s="12">
        <v>1</v>
      </c>
      <c r="D80" s="12">
        <v>52117.38</v>
      </c>
      <c r="E80" s="12">
        <v>42885.279999999999</v>
      </c>
      <c r="F80" s="12">
        <v>0</v>
      </c>
      <c r="G80" s="12">
        <v>9232.1</v>
      </c>
      <c r="H80" s="12"/>
      <c r="I80" s="12">
        <v>1</v>
      </c>
      <c r="J80" s="12">
        <v>599349.87</v>
      </c>
    </row>
    <row r="81" spans="1:10" ht="21">
      <c r="A81" s="9" t="s">
        <v>421</v>
      </c>
      <c r="B81" s="10" t="s">
        <v>418</v>
      </c>
      <c r="C81" s="12">
        <v>1</v>
      </c>
      <c r="D81" s="12">
        <v>52117.38</v>
      </c>
      <c r="E81" s="12">
        <v>42885.279999999999</v>
      </c>
      <c r="F81" s="12">
        <v>0</v>
      </c>
      <c r="G81" s="12">
        <v>9232.1</v>
      </c>
      <c r="H81" s="12"/>
      <c r="I81" s="12">
        <v>1</v>
      </c>
      <c r="J81" s="12">
        <v>599349.87</v>
      </c>
    </row>
    <row r="82" spans="1:10" ht="21">
      <c r="A82" s="9" t="s">
        <v>422</v>
      </c>
      <c r="B82" s="10" t="s">
        <v>418</v>
      </c>
      <c r="C82" s="12">
        <v>0.5</v>
      </c>
      <c r="D82" s="12">
        <v>38592.5726</v>
      </c>
      <c r="E82" s="12">
        <v>31611.85</v>
      </c>
      <c r="F82" s="12">
        <v>0</v>
      </c>
      <c r="G82" s="12">
        <v>6980.7226000000001</v>
      </c>
      <c r="H82" s="12"/>
      <c r="I82" s="12">
        <v>1</v>
      </c>
      <c r="J82" s="12">
        <v>221907.29</v>
      </c>
    </row>
    <row r="83" spans="1:10" ht="21">
      <c r="A83" s="9" t="s">
        <v>423</v>
      </c>
      <c r="B83" s="10" t="s">
        <v>424</v>
      </c>
      <c r="C83" s="12">
        <v>1</v>
      </c>
      <c r="D83" s="12">
        <v>61510.576970000002</v>
      </c>
      <c r="E83" s="12">
        <v>47806.22</v>
      </c>
      <c r="F83" s="12">
        <v>0</v>
      </c>
      <c r="G83" s="12">
        <v>13704.356970000001</v>
      </c>
      <c r="H83" s="12"/>
      <c r="I83" s="12">
        <v>1</v>
      </c>
      <c r="J83" s="12">
        <v>707371.64</v>
      </c>
    </row>
    <row r="84" spans="1:10" ht="21">
      <c r="A84" s="9" t="s">
        <v>425</v>
      </c>
      <c r="B84" s="10" t="s">
        <v>424</v>
      </c>
      <c r="C84" s="12">
        <v>1</v>
      </c>
      <c r="D84" s="12">
        <v>57066.97</v>
      </c>
      <c r="E84" s="12">
        <v>47806.22</v>
      </c>
      <c r="F84" s="12">
        <v>0</v>
      </c>
      <c r="G84" s="12">
        <v>9260.75</v>
      </c>
      <c r="H84" s="12"/>
      <c r="I84" s="12">
        <v>1</v>
      </c>
      <c r="J84" s="12">
        <v>656270.16</v>
      </c>
    </row>
    <row r="85" spans="1:10" ht="21">
      <c r="A85" s="9" t="s">
        <v>426</v>
      </c>
      <c r="B85" s="10" t="s">
        <v>424</v>
      </c>
      <c r="C85" s="12">
        <v>1</v>
      </c>
      <c r="D85" s="12">
        <v>36105.35</v>
      </c>
      <c r="E85" s="12">
        <v>31611.85</v>
      </c>
      <c r="F85" s="12">
        <v>0</v>
      </c>
      <c r="G85" s="12">
        <v>4493.5</v>
      </c>
      <c r="H85" s="12"/>
      <c r="I85" s="12">
        <v>1</v>
      </c>
      <c r="J85" s="12">
        <v>415211.53</v>
      </c>
    </row>
    <row r="86" spans="1:10" ht="21">
      <c r="A86" s="9" t="s">
        <v>427</v>
      </c>
      <c r="B86" s="10" t="s">
        <v>424</v>
      </c>
      <c r="C86" s="12">
        <v>1</v>
      </c>
      <c r="D86" s="12">
        <v>51903.06</v>
      </c>
      <c r="E86" s="12">
        <v>43449.56</v>
      </c>
      <c r="F86" s="12">
        <v>0</v>
      </c>
      <c r="G86" s="12">
        <v>8453.5</v>
      </c>
      <c r="H86" s="12"/>
      <c r="I86" s="12">
        <v>1</v>
      </c>
      <c r="J86" s="12">
        <v>596885.18999999994</v>
      </c>
    </row>
    <row r="87" spans="1:10" ht="21">
      <c r="A87" s="9" t="s">
        <v>428</v>
      </c>
      <c r="B87" s="10" t="s">
        <v>424</v>
      </c>
      <c r="C87" s="12">
        <v>1</v>
      </c>
      <c r="D87" s="12">
        <v>48617.270799999998</v>
      </c>
      <c r="E87" s="12">
        <v>42885.279999999999</v>
      </c>
      <c r="F87" s="12">
        <v>0</v>
      </c>
      <c r="G87" s="12">
        <v>5731.9907999999996</v>
      </c>
      <c r="H87" s="12"/>
      <c r="I87" s="12">
        <v>1</v>
      </c>
      <c r="J87" s="12">
        <v>559098.61</v>
      </c>
    </row>
    <row r="88" spans="1:10" ht="21">
      <c r="A88" s="9" t="s">
        <v>429</v>
      </c>
      <c r="B88" s="10" t="s">
        <v>430</v>
      </c>
      <c r="C88" s="12">
        <v>1</v>
      </c>
      <c r="D88" s="12">
        <v>57566.9787</v>
      </c>
      <c r="E88" s="12">
        <v>47806.22</v>
      </c>
      <c r="F88" s="12">
        <v>0</v>
      </c>
      <c r="G88" s="12">
        <v>9760.7587000000003</v>
      </c>
      <c r="H88" s="12"/>
      <c r="I88" s="12">
        <v>1</v>
      </c>
      <c r="J88" s="12">
        <v>662020.26</v>
      </c>
    </row>
    <row r="89" spans="1:10" ht="21">
      <c r="A89" s="9" t="s">
        <v>431</v>
      </c>
      <c r="B89" s="10" t="s">
        <v>432</v>
      </c>
      <c r="C89" s="12">
        <v>1</v>
      </c>
      <c r="D89" s="12">
        <v>54726.944000000003</v>
      </c>
      <c r="E89" s="12">
        <v>43449.56</v>
      </c>
      <c r="F89" s="12">
        <v>0</v>
      </c>
      <c r="G89" s="12">
        <v>11277.384</v>
      </c>
      <c r="H89" s="12"/>
      <c r="I89" s="12">
        <v>1</v>
      </c>
      <c r="J89" s="12">
        <v>629359.86</v>
      </c>
    </row>
    <row r="90" spans="1:10" ht="21">
      <c r="A90" s="9" t="s">
        <v>433</v>
      </c>
      <c r="B90" s="10" t="s">
        <v>434</v>
      </c>
      <c r="C90" s="12">
        <v>1</v>
      </c>
      <c r="D90" s="12">
        <v>57503.06</v>
      </c>
      <c r="E90" s="12">
        <v>43449.56</v>
      </c>
      <c r="F90" s="12">
        <v>0</v>
      </c>
      <c r="G90" s="12">
        <v>14053.5</v>
      </c>
      <c r="H90" s="12"/>
      <c r="I90" s="12">
        <v>1</v>
      </c>
      <c r="J90" s="12">
        <v>661285.18999999994</v>
      </c>
    </row>
    <row r="91" spans="1:10" ht="21">
      <c r="A91" s="9" t="s">
        <v>435</v>
      </c>
      <c r="B91" s="10" t="s">
        <v>436</v>
      </c>
      <c r="C91" s="12">
        <v>1</v>
      </c>
      <c r="D91" s="12">
        <v>56503.06</v>
      </c>
      <c r="E91" s="12">
        <v>43449.56</v>
      </c>
      <c r="F91" s="12">
        <v>0</v>
      </c>
      <c r="G91" s="12">
        <v>13053.5</v>
      </c>
      <c r="H91" s="12"/>
      <c r="I91" s="12">
        <v>1</v>
      </c>
      <c r="J91" s="12">
        <v>649785.18999999994</v>
      </c>
    </row>
    <row r="92" spans="1:10" ht="21">
      <c r="A92" s="9" t="s">
        <v>437</v>
      </c>
      <c r="B92" s="10" t="s">
        <v>438</v>
      </c>
      <c r="C92" s="12">
        <v>1</v>
      </c>
      <c r="D92" s="12">
        <v>52163.67</v>
      </c>
      <c r="E92" s="12">
        <v>42603.14</v>
      </c>
      <c r="F92" s="12">
        <v>0</v>
      </c>
      <c r="G92" s="12">
        <v>9560.5300000000007</v>
      </c>
      <c r="H92" s="12"/>
      <c r="I92" s="12">
        <v>1</v>
      </c>
      <c r="J92" s="12">
        <v>599882.21</v>
      </c>
    </row>
    <row r="93" spans="1:10" ht="21">
      <c r="A93" s="9" t="s">
        <v>439</v>
      </c>
      <c r="B93" s="10" t="s">
        <v>440</v>
      </c>
      <c r="C93" s="12">
        <v>1</v>
      </c>
      <c r="D93" s="12">
        <v>53503.06</v>
      </c>
      <c r="E93" s="12">
        <v>43449.56</v>
      </c>
      <c r="F93" s="12">
        <v>0</v>
      </c>
      <c r="G93" s="12">
        <v>10053.5</v>
      </c>
      <c r="H93" s="12"/>
      <c r="I93" s="12">
        <v>1</v>
      </c>
      <c r="J93" s="12">
        <v>615285.18999999994</v>
      </c>
    </row>
    <row r="94" spans="1:10" ht="21">
      <c r="A94" s="9" t="s">
        <v>441</v>
      </c>
      <c r="B94" s="10" t="s">
        <v>442</v>
      </c>
      <c r="C94" s="12">
        <v>1</v>
      </c>
      <c r="D94" s="12">
        <v>55503.06</v>
      </c>
      <c r="E94" s="12">
        <v>43449.56</v>
      </c>
      <c r="F94" s="12">
        <v>0</v>
      </c>
      <c r="G94" s="12">
        <v>12053.5</v>
      </c>
      <c r="H94" s="12"/>
      <c r="I94" s="12">
        <v>1</v>
      </c>
      <c r="J94" s="12">
        <v>638285.18999999994</v>
      </c>
    </row>
    <row r="95" spans="1:10" ht="21">
      <c r="A95" s="9" t="s">
        <v>443</v>
      </c>
      <c r="B95" s="10" t="s">
        <v>444</v>
      </c>
      <c r="C95" s="12">
        <v>0.5</v>
      </c>
      <c r="D95" s="12">
        <v>53503.06</v>
      </c>
      <c r="E95" s="12">
        <v>43449.56</v>
      </c>
      <c r="F95" s="12">
        <v>0</v>
      </c>
      <c r="G95" s="12">
        <v>10053.5</v>
      </c>
      <c r="H95" s="12"/>
      <c r="I95" s="12">
        <v>1</v>
      </c>
      <c r="J95" s="12">
        <v>307642.59999999998</v>
      </c>
    </row>
    <row r="96" spans="1:10" ht="21">
      <c r="A96" s="9" t="s">
        <v>445</v>
      </c>
      <c r="B96" s="10" t="s">
        <v>446</v>
      </c>
      <c r="C96" s="12">
        <v>0.5</v>
      </c>
      <c r="D96" s="12">
        <v>49835.24</v>
      </c>
      <c r="E96" s="12">
        <v>42603.14</v>
      </c>
      <c r="F96" s="12">
        <v>0</v>
      </c>
      <c r="G96" s="12">
        <v>7232.1</v>
      </c>
      <c r="H96" s="12"/>
      <c r="I96" s="12">
        <v>1</v>
      </c>
      <c r="J96" s="12">
        <v>286552.63</v>
      </c>
    </row>
    <row r="97" spans="1:10" ht="21">
      <c r="A97" s="9" t="s">
        <v>447</v>
      </c>
      <c r="B97" s="10" t="s">
        <v>448</v>
      </c>
      <c r="C97" s="12">
        <v>1</v>
      </c>
      <c r="D97" s="12">
        <v>48424.54</v>
      </c>
      <c r="E97" s="12">
        <v>42603.14</v>
      </c>
      <c r="F97" s="12">
        <v>0</v>
      </c>
      <c r="G97" s="12">
        <v>5821.4</v>
      </c>
      <c r="H97" s="12"/>
      <c r="I97" s="12">
        <v>1</v>
      </c>
      <c r="J97" s="12">
        <v>556882.21</v>
      </c>
    </row>
    <row r="98" spans="1:10" ht="21">
      <c r="A98" s="9" t="s">
        <v>449</v>
      </c>
      <c r="B98" s="10" t="s">
        <v>450</v>
      </c>
      <c r="C98" s="12">
        <v>1</v>
      </c>
      <c r="D98" s="12">
        <v>52503.06</v>
      </c>
      <c r="E98" s="12">
        <v>43449.56</v>
      </c>
      <c r="F98" s="12">
        <v>0</v>
      </c>
      <c r="G98" s="12">
        <v>9053.5</v>
      </c>
      <c r="H98" s="12"/>
      <c r="I98" s="12">
        <v>1</v>
      </c>
      <c r="J98" s="12">
        <v>603785.18999999994</v>
      </c>
    </row>
    <row r="99" spans="1:10" ht="21">
      <c r="A99" s="9" t="s">
        <v>451</v>
      </c>
      <c r="B99" s="10" t="s">
        <v>452</v>
      </c>
      <c r="C99" s="12">
        <v>1</v>
      </c>
      <c r="D99" s="12">
        <v>55503.06</v>
      </c>
      <c r="E99" s="12">
        <v>43449.56</v>
      </c>
      <c r="F99" s="12">
        <v>0</v>
      </c>
      <c r="G99" s="12">
        <v>12053.5</v>
      </c>
      <c r="H99" s="12"/>
      <c r="I99" s="12">
        <v>1</v>
      </c>
      <c r="J99" s="12">
        <v>638285.18999999994</v>
      </c>
    </row>
    <row r="100" spans="1:10" ht="21">
      <c r="A100" s="9" t="s">
        <v>453</v>
      </c>
      <c r="B100" s="10" t="s">
        <v>452</v>
      </c>
      <c r="C100" s="12">
        <v>1</v>
      </c>
      <c r="D100" s="12">
        <v>49782.9</v>
      </c>
      <c r="E100" s="12">
        <v>42321</v>
      </c>
      <c r="F100" s="12">
        <v>0</v>
      </c>
      <c r="G100" s="12">
        <v>7461.9</v>
      </c>
      <c r="H100" s="12"/>
      <c r="I100" s="12">
        <v>1</v>
      </c>
      <c r="J100" s="12">
        <v>572503.35</v>
      </c>
    </row>
    <row r="101" spans="1:10" ht="21">
      <c r="A101" s="9" t="s">
        <v>454</v>
      </c>
      <c r="B101" s="10" t="s">
        <v>455</v>
      </c>
      <c r="C101" s="12">
        <v>0.5</v>
      </c>
      <c r="D101" s="12">
        <v>58566.97</v>
      </c>
      <c r="E101" s="12">
        <v>47806.22</v>
      </c>
      <c r="F101" s="12">
        <v>0</v>
      </c>
      <c r="G101" s="12">
        <v>10760.75</v>
      </c>
      <c r="H101" s="12"/>
      <c r="I101" s="12">
        <v>1</v>
      </c>
      <c r="J101" s="12">
        <v>336760.08</v>
      </c>
    </row>
    <row r="102" spans="1:10" ht="21">
      <c r="A102" s="9" t="s">
        <v>456</v>
      </c>
      <c r="B102" s="10" t="s">
        <v>457</v>
      </c>
      <c r="C102" s="12">
        <v>1</v>
      </c>
      <c r="D102" s="12">
        <v>56003.06</v>
      </c>
      <c r="E102" s="12">
        <v>43449.56</v>
      </c>
      <c r="F102" s="12">
        <v>0</v>
      </c>
      <c r="G102" s="12">
        <v>12553.5</v>
      </c>
      <c r="H102" s="12"/>
      <c r="I102" s="12">
        <v>1</v>
      </c>
      <c r="J102" s="12">
        <v>644035.18999999994</v>
      </c>
    </row>
    <row r="103" spans="1:10" ht="21">
      <c r="A103" s="9" t="s">
        <v>458</v>
      </c>
      <c r="B103" s="10" t="s">
        <v>446</v>
      </c>
      <c r="C103" s="12">
        <v>0.5</v>
      </c>
      <c r="D103" s="12">
        <v>46640.75</v>
      </c>
      <c r="E103" s="12">
        <v>40187</v>
      </c>
      <c r="F103" s="12">
        <v>0</v>
      </c>
      <c r="G103" s="12">
        <v>6453.75</v>
      </c>
      <c r="H103" s="12"/>
      <c r="I103" s="12">
        <v>1</v>
      </c>
      <c r="J103" s="12">
        <v>268184.31</v>
      </c>
    </row>
    <row r="104" spans="1:10" ht="21">
      <c r="A104" s="9" t="s">
        <v>459</v>
      </c>
      <c r="B104" s="10" t="s">
        <v>446</v>
      </c>
      <c r="C104" s="12">
        <v>0.5</v>
      </c>
      <c r="D104" s="12">
        <v>50117.38</v>
      </c>
      <c r="E104" s="12">
        <v>42885.279999999999</v>
      </c>
      <c r="F104" s="12">
        <v>0</v>
      </c>
      <c r="G104" s="12">
        <v>7232.1</v>
      </c>
      <c r="H104" s="12"/>
      <c r="I104" s="12">
        <v>1</v>
      </c>
      <c r="J104" s="12">
        <v>288174.94</v>
      </c>
    </row>
    <row r="105" spans="1:10" ht="21">
      <c r="A105" s="9" t="s">
        <v>460</v>
      </c>
      <c r="B105" s="10" t="s">
        <v>444</v>
      </c>
      <c r="C105" s="12">
        <v>0.5</v>
      </c>
      <c r="D105" s="12">
        <v>45068.01</v>
      </c>
      <c r="E105" s="12">
        <v>37913.26</v>
      </c>
      <c r="F105" s="12">
        <v>0</v>
      </c>
      <c r="G105" s="12">
        <v>7154.75</v>
      </c>
      <c r="H105" s="12"/>
      <c r="I105" s="12">
        <v>1</v>
      </c>
      <c r="J105" s="12">
        <v>259141.06</v>
      </c>
    </row>
    <row r="106" spans="1:10" ht="24.95" customHeight="1">
      <c r="A106" s="29" t="s">
        <v>461</v>
      </c>
      <c r="B106" s="29"/>
      <c r="C106" s="15" t="s">
        <v>306</v>
      </c>
      <c r="D106" s="15">
        <f>SUBTOTAL(9,D70:D105)</f>
        <v>1838023.7787700002</v>
      </c>
      <c r="E106" s="15" t="s">
        <v>306</v>
      </c>
      <c r="F106" s="15" t="s">
        <v>306</v>
      </c>
      <c r="G106" s="15" t="s">
        <v>306</v>
      </c>
      <c r="H106" s="15" t="s">
        <v>306</v>
      </c>
      <c r="I106" s="15" t="s">
        <v>306</v>
      </c>
      <c r="J106" s="15">
        <f>SUBTOTAL(9,J70:J105)</f>
        <v>18514135.849999998</v>
      </c>
    </row>
    <row r="107" spans="1:10" ht="24.95" customHeight="1"/>
    <row r="108" spans="1:10" ht="24.95" customHeight="1">
      <c r="A108" s="27" t="s">
        <v>387</v>
      </c>
      <c r="B108" s="27"/>
      <c r="C108" s="28" t="s">
        <v>130</v>
      </c>
      <c r="D108" s="28"/>
      <c r="E108" s="28"/>
      <c r="F108" s="28"/>
      <c r="G108" s="28"/>
      <c r="H108" s="28"/>
      <c r="I108" s="28"/>
      <c r="J108" s="28"/>
    </row>
    <row r="109" spans="1:10" ht="24.95" customHeight="1">
      <c r="A109" s="27" t="s">
        <v>388</v>
      </c>
      <c r="B109" s="27"/>
      <c r="C109" s="28" t="s">
        <v>462</v>
      </c>
      <c r="D109" s="28"/>
      <c r="E109" s="28"/>
      <c r="F109" s="28"/>
      <c r="G109" s="28"/>
      <c r="H109" s="28"/>
      <c r="I109" s="28"/>
      <c r="J109" s="28"/>
    </row>
    <row r="110" spans="1:10" ht="24.95" customHeight="1">
      <c r="A110" s="27" t="s">
        <v>390</v>
      </c>
      <c r="B110" s="27"/>
      <c r="C110" s="28" t="s">
        <v>365</v>
      </c>
      <c r="D110" s="28"/>
      <c r="E110" s="28"/>
      <c r="F110" s="28"/>
      <c r="G110" s="28"/>
      <c r="H110" s="28"/>
      <c r="I110" s="28"/>
      <c r="J110" s="28"/>
    </row>
    <row r="111" spans="1:10" ht="24.95" customHeight="1">
      <c r="A111" s="18" t="s">
        <v>391</v>
      </c>
      <c r="B111" s="18"/>
      <c r="C111" s="18"/>
      <c r="D111" s="18"/>
      <c r="E111" s="18"/>
      <c r="F111" s="18"/>
      <c r="G111" s="18"/>
      <c r="H111" s="18"/>
      <c r="I111" s="18"/>
      <c r="J111" s="18"/>
    </row>
    <row r="112" spans="1:10" ht="24.95" customHeight="1"/>
    <row r="113" spans="1:10" ht="50.1" customHeight="1">
      <c r="A113" s="20" t="s">
        <v>296</v>
      </c>
      <c r="B113" s="20" t="s">
        <v>392</v>
      </c>
      <c r="C113" s="20" t="s">
        <v>393</v>
      </c>
      <c r="D113" s="20" t="s">
        <v>394</v>
      </c>
      <c r="E113" s="20"/>
      <c r="F113" s="20"/>
      <c r="G113" s="20"/>
      <c r="H113" s="20" t="s">
        <v>395</v>
      </c>
      <c r="I113" s="20" t="s">
        <v>396</v>
      </c>
      <c r="J113" s="20" t="s">
        <v>397</v>
      </c>
    </row>
    <row r="114" spans="1:10" ht="50.1" customHeight="1">
      <c r="A114" s="20"/>
      <c r="B114" s="20"/>
      <c r="C114" s="20"/>
      <c r="D114" s="20" t="s">
        <v>398</v>
      </c>
      <c r="E114" s="20" t="s">
        <v>58</v>
      </c>
      <c r="F114" s="20"/>
      <c r="G114" s="20"/>
      <c r="H114" s="20"/>
      <c r="I114" s="20"/>
      <c r="J114" s="20"/>
    </row>
    <row r="115" spans="1:10" ht="50.1" customHeight="1">
      <c r="A115" s="20"/>
      <c r="B115" s="20"/>
      <c r="C115" s="20"/>
      <c r="D115" s="20"/>
      <c r="E115" s="9" t="s">
        <v>399</v>
      </c>
      <c r="F115" s="9" t="s">
        <v>400</v>
      </c>
      <c r="G115" s="9" t="s">
        <v>401</v>
      </c>
      <c r="H115" s="20"/>
      <c r="I115" s="20"/>
      <c r="J115" s="20"/>
    </row>
    <row r="116" spans="1:10" ht="24.95" customHeight="1">
      <c r="A116" s="9" t="s">
        <v>303</v>
      </c>
      <c r="B116" s="9" t="s">
        <v>402</v>
      </c>
      <c r="C116" s="9" t="s">
        <v>403</v>
      </c>
      <c r="D116" s="9" t="s">
        <v>404</v>
      </c>
      <c r="E116" s="9" t="s">
        <v>405</v>
      </c>
      <c r="F116" s="9" t="s">
        <v>406</v>
      </c>
      <c r="G116" s="9" t="s">
        <v>407</v>
      </c>
      <c r="H116" s="9" t="s">
        <v>408</v>
      </c>
      <c r="I116" s="9" t="s">
        <v>409</v>
      </c>
      <c r="J116" s="9" t="s">
        <v>410</v>
      </c>
    </row>
    <row r="117" spans="1:10" ht="21">
      <c r="A117" s="9" t="s">
        <v>303</v>
      </c>
      <c r="B117" s="10" t="s">
        <v>463</v>
      </c>
      <c r="C117" s="12">
        <v>10</v>
      </c>
      <c r="D117" s="12">
        <v>5000</v>
      </c>
      <c r="E117" s="12">
        <v>0</v>
      </c>
      <c r="F117" s="12">
        <v>0</v>
      </c>
      <c r="G117" s="12">
        <v>5000</v>
      </c>
      <c r="H117" s="12"/>
      <c r="I117" s="12">
        <v>1</v>
      </c>
      <c r="J117" s="12">
        <v>200000</v>
      </c>
    </row>
    <row r="118" spans="1:10" ht="24.95" customHeight="1">
      <c r="A118" s="29" t="s">
        <v>461</v>
      </c>
      <c r="B118" s="29"/>
      <c r="C118" s="15" t="s">
        <v>306</v>
      </c>
      <c r="D118" s="15">
        <f>SUBTOTAL(9,D117:D117)</f>
        <v>5000</v>
      </c>
      <c r="E118" s="15" t="s">
        <v>306</v>
      </c>
      <c r="F118" s="15" t="s">
        <v>306</v>
      </c>
      <c r="G118" s="15" t="s">
        <v>306</v>
      </c>
      <c r="H118" s="15" t="s">
        <v>306</v>
      </c>
      <c r="I118" s="15" t="s">
        <v>306</v>
      </c>
      <c r="J118" s="15">
        <f>SUBTOTAL(9,J117:J117)</f>
        <v>200000</v>
      </c>
    </row>
    <row r="119" spans="1:10" ht="24.95" customHeight="1"/>
    <row r="120" spans="1:10" ht="24.95" customHeight="1">
      <c r="A120" s="27" t="s">
        <v>387</v>
      </c>
      <c r="B120" s="27"/>
      <c r="C120" s="28" t="s">
        <v>130</v>
      </c>
      <c r="D120" s="28"/>
      <c r="E120" s="28"/>
      <c r="F120" s="28"/>
      <c r="G120" s="28"/>
      <c r="H120" s="28"/>
      <c r="I120" s="28"/>
      <c r="J120" s="28"/>
    </row>
    <row r="121" spans="1:10" ht="24.95" customHeight="1">
      <c r="A121" s="27" t="s">
        <v>388</v>
      </c>
      <c r="B121" s="27"/>
      <c r="C121" s="28" t="s">
        <v>389</v>
      </c>
      <c r="D121" s="28"/>
      <c r="E121" s="28"/>
      <c r="F121" s="28"/>
      <c r="G121" s="28"/>
      <c r="H121" s="28"/>
      <c r="I121" s="28"/>
      <c r="J121" s="28"/>
    </row>
    <row r="122" spans="1:10" ht="24.95" customHeight="1">
      <c r="A122" s="27" t="s">
        <v>390</v>
      </c>
      <c r="B122" s="27"/>
      <c r="C122" s="28" t="s">
        <v>368</v>
      </c>
      <c r="D122" s="28"/>
      <c r="E122" s="28"/>
      <c r="F122" s="28"/>
      <c r="G122" s="28"/>
      <c r="H122" s="28"/>
      <c r="I122" s="28"/>
      <c r="J122" s="28"/>
    </row>
    <row r="123" spans="1:10" ht="24.95" customHeight="1">
      <c r="A123" s="18" t="s">
        <v>391</v>
      </c>
      <c r="B123" s="18"/>
      <c r="C123" s="18"/>
      <c r="D123" s="18"/>
      <c r="E123" s="18"/>
      <c r="F123" s="18"/>
      <c r="G123" s="18"/>
      <c r="H123" s="18"/>
      <c r="I123" s="18"/>
      <c r="J123" s="18"/>
    </row>
    <row r="124" spans="1:10" ht="24.95" customHeight="1"/>
    <row r="125" spans="1:10" ht="50.1" customHeight="1">
      <c r="A125" s="20" t="s">
        <v>296</v>
      </c>
      <c r="B125" s="20" t="s">
        <v>392</v>
      </c>
      <c r="C125" s="20" t="s">
        <v>393</v>
      </c>
      <c r="D125" s="20" t="s">
        <v>394</v>
      </c>
      <c r="E125" s="20"/>
      <c r="F125" s="20"/>
      <c r="G125" s="20"/>
      <c r="H125" s="20" t="s">
        <v>395</v>
      </c>
      <c r="I125" s="20" t="s">
        <v>396</v>
      </c>
      <c r="J125" s="20" t="s">
        <v>397</v>
      </c>
    </row>
    <row r="126" spans="1:10" ht="50.1" customHeight="1">
      <c r="A126" s="20"/>
      <c r="B126" s="20"/>
      <c r="C126" s="20"/>
      <c r="D126" s="20" t="s">
        <v>398</v>
      </c>
      <c r="E126" s="20" t="s">
        <v>58</v>
      </c>
      <c r="F126" s="20"/>
      <c r="G126" s="20"/>
      <c r="H126" s="20"/>
      <c r="I126" s="20"/>
      <c r="J126" s="20"/>
    </row>
    <row r="127" spans="1:10" ht="50.1" customHeight="1">
      <c r="A127" s="20"/>
      <c r="B127" s="20"/>
      <c r="C127" s="20"/>
      <c r="D127" s="20"/>
      <c r="E127" s="9" t="s">
        <v>399</v>
      </c>
      <c r="F127" s="9" t="s">
        <v>400</v>
      </c>
      <c r="G127" s="9" t="s">
        <v>401</v>
      </c>
      <c r="H127" s="20"/>
      <c r="I127" s="20"/>
      <c r="J127" s="20"/>
    </row>
    <row r="128" spans="1:10" ht="24.95" customHeight="1">
      <c r="A128" s="9" t="s">
        <v>303</v>
      </c>
      <c r="B128" s="9" t="s">
        <v>402</v>
      </c>
      <c r="C128" s="9" t="s">
        <v>403</v>
      </c>
      <c r="D128" s="9" t="s">
        <v>404</v>
      </c>
      <c r="E128" s="9" t="s">
        <v>405</v>
      </c>
      <c r="F128" s="9" t="s">
        <v>406</v>
      </c>
      <c r="G128" s="9" t="s">
        <v>407</v>
      </c>
      <c r="H128" s="9" t="s">
        <v>408</v>
      </c>
      <c r="I128" s="9" t="s">
        <v>409</v>
      </c>
      <c r="J128" s="9" t="s">
        <v>410</v>
      </c>
    </row>
    <row r="129" spans="1:10" ht="21">
      <c r="A129" s="9" t="s">
        <v>402</v>
      </c>
      <c r="B129" s="10" t="s">
        <v>411</v>
      </c>
      <c r="C129" s="12">
        <v>1</v>
      </c>
      <c r="D129" s="12">
        <v>60235.29</v>
      </c>
      <c r="E129" s="12">
        <v>51822.54</v>
      </c>
      <c r="F129" s="12">
        <v>0</v>
      </c>
      <c r="G129" s="12">
        <v>8412.75</v>
      </c>
      <c r="H129" s="12"/>
      <c r="I129" s="12">
        <v>1</v>
      </c>
      <c r="J129" s="12">
        <v>692705.84</v>
      </c>
    </row>
    <row r="130" spans="1:10" ht="31.5">
      <c r="A130" s="9" t="s">
        <v>403</v>
      </c>
      <c r="B130" s="10" t="s">
        <v>412</v>
      </c>
      <c r="C130" s="12">
        <v>1</v>
      </c>
      <c r="D130" s="12">
        <v>49483.5</v>
      </c>
      <c r="E130" s="12">
        <v>49483.5</v>
      </c>
      <c r="F130" s="12">
        <v>0</v>
      </c>
      <c r="G130" s="12">
        <v>0</v>
      </c>
      <c r="H130" s="12"/>
      <c r="I130" s="12">
        <v>1</v>
      </c>
      <c r="J130" s="12">
        <v>569060.25</v>
      </c>
    </row>
    <row r="131" spans="1:10" ht="31.5">
      <c r="A131" s="9" t="s">
        <v>404</v>
      </c>
      <c r="B131" s="10" t="s">
        <v>413</v>
      </c>
      <c r="C131" s="12">
        <v>1</v>
      </c>
      <c r="D131" s="12">
        <v>62211.75</v>
      </c>
      <c r="E131" s="12">
        <v>46640.28</v>
      </c>
      <c r="F131" s="12">
        <v>0</v>
      </c>
      <c r="G131" s="12">
        <v>15571.47</v>
      </c>
      <c r="H131" s="12"/>
      <c r="I131" s="12">
        <v>1</v>
      </c>
      <c r="J131" s="12">
        <v>715435.13</v>
      </c>
    </row>
    <row r="132" spans="1:10" ht="21">
      <c r="A132" s="9" t="s">
        <v>405</v>
      </c>
      <c r="B132" s="10" t="s">
        <v>414</v>
      </c>
      <c r="C132" s="12">
        <v>1</v>
      </c>
      <c r="D132" s="12">
        <v>51214.75</v>
      </c>
      <c r="E132" s="12">
        <v>35458.5</v>
      </c>
      <c r="F132" s="12">
        <v>0</v>
      </c>
      <c r="G132" s="12">
        <v>15756.25</v>
      </c>
      <c r="H132" s="12"/>
      <c r="I132" s="12">
        <v>1</v>
      </c>
      <c r="J132" s="12">
        <v>588969.63</v>
      </c>
    </row>
    <row r="133" spans="1:10" ht="21">
      <c r="A133" s="9" t="s">
        <v>406</v>
      </c>
      <c r="B133" s="10" t="s">
        <v>415</v>
      </c>
      <c r="C133" s="12">
        <v>1</v>
      </c>
      <c r="D133" s="12">
        <v>49707.32</v>
      </c>
      <c r="E133" s="12">
        <v>38934.28</v>
      </c>
      <c r="F133" s="12">
        <v>0</v>
      </c>
      <c r="G133" s="12">
        <v>10773.04</v>
      </c>
      <c r="H133" s="12"/>
      <c r="I133" s="12">
        <v>1</v>
      </c>
      <c r="J133" s="12">
        <v>571634.18000000005</v>
      </c>
    </row>
    <row r="134" spans="1:10" ht="21">
      <c r="A134" s="9" t="s">
        <v>407</v>
      </c>
      <c r="B134" s="10" t="s">
        <v>416</v>
      </c>
      <c r="C134" s="12">
        <v>0.5</v>
      </c>
      <c r="D134" s="12">
        <v>31560.69</v>
      </c>
      <c r="E134" s="12">
        <v>26317.79</v>
      </c>
      <c r="F134" s="12">
        <v>0</v>
      </c>
      <c r="G134" s="12">
        <v>5242.9</v>
      </c>
      <c r="H134" s="12"/>
      <c r="I134" s="12">
        <v>1</v>
      </c>
      <c r="J134" s="12">
        <v>181473.97</v>
      </c>
    </row>
    <row r="135" spans="1:10" ht="21">
      <c r="A135" s="9" t="s">
        <v>408</v>
      </c>
      <c r="B135" s="10" t="s">
        <v>417</v>
      </c>
      <c r="C135" s="12">
        <v>0.5</v>
      </c>
      <c r="D135" s="12">
        <v>32107.95</v>
      </c>
      <c r="E135" s="12">
        <v>23548.45</v>
      </c>
      <c r="F135" s="12">
        <v>0</v>
      </c>
      <c r="G135" s="12">
        <v>8559.5</v>
      </c>
      <c r="H135" s="12"/>
      <c r="I135" s="12">
        <v>1</v>
      </c>
      <c r="J135" s="12">
        <v>184620.71</v>
      </c>
    </row>
    <row r="136" spans="1:10" ht="21">
      <c r="A136" s="9" t="s">
        <v>409</v>
      </c>
      <c r="B136" s="10" t="s">
        <v>418</v>
      </c>
      <c r="C136" s="12">
        <v>0.5</v>
      </c>
      <c r="D136" s="12">
        <v>50205.23</v>
      </c>
      <c r="E136" s="12">
        <v>41144.879999999997</v>
      </c>
      <c r="F136" s="12">
        <v>0</v>
      </c>
      <c r="G136" s="12">
        <v>9060.35</v>
      </c>
      <c r="H136" s="12"/>
      <c r="I136" s="12">
        <v>1</v>
      </c>
      <c r="J136" s="12">
        <v>288680.07</v>
      </c>
    </row>
    <row r="137" spans="1:10" ht="21">
      <c r="A137" s="9" t="s">
        <v>410</v>
      </c>
      <c r="B137" s="10" t="s">
        <v>418</v>
      </c>
      <c r="C137" s="12">
        <v>1</v>
      </c>
      <c r="D137" s="12">
        <v>49424.335700000003</v>
      </c>
      <c r="E137" s="12">
        <v>42885.279999999999</v>
      </c>
      <c r="F137" s="12">
        <v>0</v>
      </c>
      <c r="G137" s="12">
        <v>6539.0556999999999</v>
      </c>
      <c r="H137" s="12"/>
      <c r="I137" s="12">
        <v>1</v>
      </c>
      <c r="J137" s="12">
        <v>568379.86</v>
      </c>
    </row>
    <row r="138" spans="1:10" ht="21">
      <c r="A138" s="9" t="s">
        <v>419</v>
      </c>
      <c r="B138" s="10" t="s">
        <v>418</v>
      </c>
      <c r="C138" s="12">
        <v>1</v>
      </c>
      <c r="D138" s="12">
        <v>50424.54</v>
      </c>
      <c r="E138" s="12">
        <v>42603.14</v>
      </c>
      <c r="F138" s="12">
        <v>0</v>
      </c>
      <c r="G138" s="12">
        <v>7821.4</v>
      </c>
      <c r="H138" s="12"/>
      <c r="I138" s="12">
        <v>1</v>
      </c>
      <c r="J138" s="12">
        <v>579882.21</v>
      </c>
    </row>
    <row r="139" spans="1:10" ht="21">
      <c r="A139" s="9" t="s">
        <v>420</v>
      </c>
      <c r="B139" s="10" t="s">
        <v>418</v>
      </c>
      <c r="C139" s="12">
        <v>1</v>
      </c>
      <c r="D139" s="12">
        <v>52117.38</v>
      </c>
      <c r="E139" s="12">
        <v>42885.279999999999</v>
      </c>
      <c r="F139" s="12">
        <v>0</v>
      </c>
      <c r="G139" s="12">
        <v>9232.1</v>
      </c>
      <c r="H139" s="12"/>
      <c r="I139" s="12">
        <v>1</v>
      </c>
      <c r="J139" s="12">
        <v>599349.87</v>
      </c>
    </row>
    <row r="140" spans="1:10" ht="21">
      <c r="A140" s="9" t="s">
        <v>421</v>
      </c>
      <c r="B140" s="10" t="s">
        <v>418</v>
      </c>
      <c r="C140" s="12">
        <v>1</v>
      </c>
      <c r="D140" s="12">
        <v>52117.38</v>
      </c>
      <c r="E140" s="12">
        <v>42885.279999999999</v>
      </c>
      <c r="F140" s="12">
        <v>0</v>
      </c>
      <c r="G140" s="12">
        <v>9232.1</v>
      </c>
      <c r="H140" s="12"/>
      <c r="I140" s="12">
        <v>1</v>
      </c>
      <c r="J140" s="12">
        <v>599349.87</v>
      </c>
    </row>
    <row r="141" spans="1:10" ht="21">
      <c r="A141" s="9" t="s">
        <v>422</v>
      </c>
      <c r="B141" s="10" t="s">
        <v>418</v>
      </c>
      <c r="C141" s="12">
        <v>0.5</v>
      </c>
      <c r="D141" s="12">
        <v>38592.5726</v>
      </c>
      <c r="E141" s="12">
        <v>31611.85</v>
      </c>
      <c r="F141" s="12">
        <v>0</v>
      </c>
      <c r="G141" s="12">
        <v>6980.7226000000001</v>
      </c>
      <c r="H141" s="12"/>
      <c r="I141" s="12">
        <v>1</v>
      </c>
      <c r="J141" s="12">
        <v>221907.29</v>
      </c>
    </row>
    <row r="142" spans="1:10" ht="21">
      <c r="A142" s="9" t="s">
        <v>423</v>
      </c>
      <c r="B142" s="10" t="s">
        <v>424</v>
      </c>
      <c r="C142" s="12">
        <v>1</v>
      </c>
      <c r="D142" s="12">
        <v>61510.576970000002</v>
      </c>
      <c r="E142" s="12">
        <v>47806.22</v>
      </c>
      <c r="F142" s="12">
        <v>0</v>
      </c>
      <c r="G142" s="12">
        <v>13704.356970000001</v>
      </c>
      <c r="H142" s="12"/>
      <c r="I142" s="12">
        <v>1</v>
      </c>
      <c r="J142" s="12">
        <v>707371.64</v>
      </c>
    </row>
    <row r="143" spans="1:10" ht="21">
      <c r="A143" s="9" t="s">
        <v>425</v>
      </c>
      <c r="B143" s="10" t="s">
        <v>424</v>
      </c>
      <c r="C143" s="12">
        <v>1</v>
      </c>
      <c r="D143" s="12">
        <v>57066.97</v>
      </c>
      <c r="E143" s="12">
        <v>47806.22</v>
      </c>
      <c r="F143" s="12">
        <v>0</v>
      </c>
      <c r="G143" s="12">
        <v>9260.75</v>
      </c>
      <c r="H143" s="12"/>
      <c r="I143" s="12">
        <v>1</v>
      </c>
      <c r="J143" s="12">
        <v>656270.16</v>
      </c>
    </row>
    <row r="144" spans="1:10" ht="21">
      <c r="A144" s="9" t="s">
        <v>426</v>
      </c>
      <c r="B144" s="10" t="s">
        <v>424</v>
      </c>
      <c r="C144" s="12">
        <v>1</v>
      </c>
      <c r="D144" s="12">
        <v>36105.35</v>
      </c>
      <c r="E144" s="12">
        <v>31611.85</v>
      </c>
      <c r="F144" s="12">
        <v>0</v>
      </c>
      <c r="G144" s="12">
        <v>4493.5</v>
      </c>
      <c r="H144" s="12"/>
      <c r="I144" s="12">
        <v>1</v>
      </c>
      <c r="J144" s="12">
        <v>415211.53</v>
      </c>
    </row>
    <row r="145" spans="1:10" ht="21">
      <c r="A145" s="9" t="s">
        <v>427</v>
      </c>
      <c r="B145" s="10" t="s">
        <v>424</v>
      </c>
      <c r="C145" s="12">
        <v>1</v>
      </c>
      <c r="D145" s="12">
        <v>51903.06</v>
      </c>
      <c r="E145" s="12">
        <v>43449.56</v>
      </c>
      <c r="F145" s="12">
        <v>0</v>
      </c>
      <c r="G145" s="12">
        <v>8453.5</v>
      </c>
      <c r="H145" s="12"/>
      <c r="I145" s="12">
        <v>1</v>
      </c>
      <c r="J145" s="12">
        <v>596885.18999999994</v>
      </c>
    </row>
    <row r="146" spans="1:10" ht="21">
      <c r="A146" s="9" t="s">
        <v>428</v>
      </c>
      <c r="B146" s="10" t="s">
        <v>424</v>
      </c>
      <c r="C146" s="12">
        <v>1</v>
      </c>
      <c r="D146" s="12">
        <v>48617.270799999998</v>
      </c>
      <c r="E146" s="12">
        <v>42885.279999999999</v>
      </c>
      <c r="F146" s="12">
        <v>0</v>
      </c>
      <c r="G146" s="12">
        <v>5731.9907999999996</v>
      </c>
      <c r="H146" s="12"/>
      <c r="I146" s="12">
        <v>1</v>
      </c>
      <c r="J146" s="12">
        <v>559098.61</v>
      </c>
    </row>
    <row r="147" spans="1:10" ht="21">
      <c r="A147" s="9" t="s">
        <v>429</v>
      </c>
      <c r="B147" s="10" t="s">
        <v>430</v>
      </c>
      <c r="C147" s="12">
        <v>1</v>
      </c>
      <c r="D147" s="12">
        <v>57566.9787</v>
      </c>
      <c r="E147" s="12">
        <v>47806.22</v>
      </c>
      <c r="F147" s="12">
        <v>0</v>
      </c>
      <c r="G147" s="12">
        <v>9760.7587000000003</v>
      </c>
      <c r="H147" s="12"/>
      <c r="I147" s="12">
        <v>1</v>
      </c>
      <c r="J147" s="12">
        <v>662020.26</v>
      </c>
    </row>
    <row r="148" spans="1:10" ht="21">
      <c r="A148" s="9" t="s">
        <v>431</v>
      </c>
      <c r="B148" s="10" t="s">
        <v>432</v>
      </c>
      <c r="C148" s="12">
        <v>1</v>
      </c>
      <c r="D148" s="12">
        <v>54726.944000000003</v>
      </c>
      <c r="E148" s="12">
        <v>43449.56</v>
      </c>
      <c r="F148" s="12">
        <v>0</v>
      </c>
      <c r="G148" s="12">
        <v>11277.384</v>
      </c>
      <c r="H148" s="12"/>
      <c r="I148" s="12">
        <v>1</v>
      </c>
      <c r="J148" s="12">
        <v>629359.86</v>
      </c>
    </row>
    <row r="149" spans="1:10" ht="21">
      <c r="A149" s="9" t="s">
        <v>433</v>
      </c>
      <c r="B149" s="10" t="s">
        <v>434</v>
      </c>
      <c r="C149" s="12">
        <v>1</v>
      </c>
      <c r="D149" s="12">
        <v>57503.06</v>
      </c>
      <c r="E149" s="12">
        <v>43449.56</v>
      </c>
      <c r="F149" s="12">
        <v>0</v>
      </c>
      <c r="G149" s="12">
        <v>14053.5</v>
      </c>
      <c r="H149" s="12"/>
      <c r="I149" s="12">
        <v>1</v>
      </c>
      <c r="J149" s="12">
        <v>661285.18999999994</v>
      </c>
    </row>
    <row r="150" spans="1:10" ht="21">
      <c r="A150" s="9" t="s">
        <v>435</v>
      </c>
      <c r="B150" s="10" t="s">
        <v>436</v>
      </c>
      <c r="C150" s="12">
        <v>1</v>
      </c>
      <c r="D150" s="12">
        <v>56503.06</v>
      </c>
      <c r="E150" s="12">
        <v>43449.56</v>
      </c>
      <c r="F150" s="12">
        <v>0</v>
      </c>
      <c r="G150" s="12">
        <v>13053.5</v>
      </c>
      <c r="H150" s="12"/>
      <c r="I150" s="12">
        <v>1</v>
      </c>
      <c r="J150" s="12">
        <v>649785.18999999994</v>
      </c>
    </row>
    <row r="151" spans="1:10" ht="21">
      <c r="A151" s="9" t="s">
        <v>437</v>
      </c>
      <c r="B151" s="10" t="s">
        <v>438</v>
      </c>
      <c r="C151" s="12">
        <v>1</v>
      </c>
      <c r="D151" s="12">
        <v>52163.67</v>
      </c>
      <c r="E151" s="12">
        <v>42603.14</v>
      </c>
      <c r="F151" s="12">
        <v>0</v>
      </c>
      <c r="G151" s="12">
        <v>9560.5300000000007</v>
      </c>
      <c r="H151" s="12"/>
      <c r="I151" s="12">
        <v>1</v>
      </c>
      <c r="J151" s="12">
        <v>599882.21</v>
      </c>
    </row>
    <row r="152" spans="1:10" ht="21">
      <c r="A152" s="9" t="s">
        <v>439</v>
      </c>
      <c r="B152" s="10" t="s">
        <v>440</v>
      </c>
      <c r="C152" s="12">
        <v>1</v>
      </c>
      <c r="D152" s="12">
        <v>53503.06</v>
      </c>
      <c r="E152" s="12">
        <v>43449.56</v>
      </c>
      <c r="F152" s="12">
        <v>0</v>
      </c>
      <c r="G152" s="12">
        <v>10053.5</v>
      </c>
      <c r="H152" s="12"/>
      <c r="I152" s="12">
        <v>1</v>
      </c>
      <c r="J152" s="12">
        <v>615285.18999999994</v>
      </c>
    </row>
    <row r="153" spans="1:10" ht="21">
      <c r="A153" s="9" t="s">
        <v>441</v>
      </c>
      <c r="B153" s="10" t="s">
        <v>442</v>
      </c>
      <c r="C153" s="12">
        <v>1</v>
      </c>
      <c r="D153" s="12">
        <v>55503.06</v>
      </c>
      <c r="E153" s="12">
        <v>43449.56</v>
      </c>
      <c r="F153" s="12">
        <v>0</v>
      </c>
      <c r="G153" s="12">
        <v>12053.5</v>
      </c>
      <c r="H153" s="12"/>
      <c r="I153" s="12">
        <v>1</v>
      </c>
      <c r="J153" s="12">
        <v>638285.18999999994</v>
      </c>
    </row>
    <row r="154" spans="1:10" ht="21">
      <c r="A154" s="9" t="s">
        <v>443</v>
      </c>
      <c r="B154" s="10" t="s">
        <v>444</v>
      </c>
      <c r="C154" s="12">
        <v>0.5</v>
      </c>
      <c r="D154" s="12">
        <v>53503.06</v>
      </c>
      <c r="E154" s="12">
        <v>43449.56</v>
      </c>
      <c r="F154" s="12">
        <v>0</v>
      </c>
      <c r="G154" s="12">
        <v>10053.5</v>
      </c>
      <c r="H154" s="12"/>
      <c r="I154" s="12">
        <v>1</v>
      </c>
      <c r="J154" s="12">
        <v>307642.59999999998</v>
      </c>
    </row>
    <row r="155" spans="1:10" ht="21">
      <c r="A155" s="9" t="s">
        <v>445</v>
      </c>
      <c r="B155" s="10" t="s">
        <v>446</v>
      </c>
      <c r="C155" s="12">
        <v>0.5</v>
      </c>
      <c r="D155" s="12">
        <v>49835.24</v>
      </c>
      <c r="E155" s="12">
        <v>42603.14</v>
      </c>
      <c r="F155" s="12">
        <v>0</v>
      </c>
      <c r="G155" s="12">
        <v>7232.1</v>
      </c>
      <c r="H155" s="12"/>
      <c r="I155" s="12">
        <v>1</v>
      </c>
      <c r="J155" s="12">
        <v>286552.63</v>
      </c>
    </row>
    <row r="156" spans="1:10" ht="21">
      <c r="A156" s="9" t="s">
        <v>447</v>
      </c>
      <c r="B156" s="10" t="s">
        <v>448</v>
      </c>
      <c r="C156" s="12">
        <v>1</v>
      </c>
      <c r="D156" s="12">
        <v>48424.54</v>
      </c>
      <c r="E156" s="12">
        <v>42603.14</v>
      </c>
      <c r="F156" s="12">
        <v>0</v>
      </c>
      <c r="G156" s="12">
        <v>5821.4</v>
      </c>
      <c r="H156" s="12"/>
      <c r="I156" s="12">
        <v>1</v>
      </c>
      <c r="J156" s="12">
        <v>556882.21</v>
      </c>
    </row>
    <row r="157" spans="1:10" ht="21">
      <c r="A157" s="9" t="s">
        <v>449</v>
      </c>
      <c r="B157" s="10" t="s">
        <v>450</v>
      </c>
      <c r="C157" s="12">
        <v>1</v>
      </c>
      <c r="D157" s="12">
        <v>52503.06</v>
      </c>
      <c r="E157" s="12">
        <v>43449.56</v>
      </c>
      <c r="F157" s="12">
        <v>0</v>
      </c>
      <c r="G157" s="12">
        <v>9053.5</v>
      </c>
      <c r="H157" s="12"/>
      <c r="I157" s="12">
        <v>1</v>
      </c>
      <c r="J157" s="12">
        <v>603785.18999999994</v>
      </c>
    </row>
    <row r="158" spans="1:10" ht="21">
      <c r="A158" s="9" t="s">
        <v>451</v>
      </c>
      <c r="B158" s="10" t="s">
        <v>452</v>
      </c>
      <c r="C158" s="12">
        <v>1</v>
      </c>
      <c r="D158" s="12">
        <v>55503.06</v>
      </c>
      <c r="E158" s="12">
        <v>43449.56</v>
      </c>
      <c r="F158" s="12">
        <v>0</v>
      </c>
      <c r="G158" s="12">
        <v>12053.5</v>
      </c>
      <c r="H158" s="12"/>
      <c r="I158" s="12">
        <v>1</v>
      </c>
      <c r="J158" s="12">
        <v>638285.18999999994</v>
      </c>
    </row>
    <row r="159" spans="1:10" ht="21">
      <c r="A159" s="9" t="s">
        <v>453</v>
      </c>
      <c r="B159" s="10" t="s">
        <v>452</v>
      </c>
      <c r="C159" s="12">
        <v>1</v>
      </c>
      <c r="D159" s="12">
        <v>49782.9</v>
      </c>
      <c r="E159" s="12">
        <v>42321</v>
      </c>
      <c r="F159" s="12">
        <v>0</v>
      </c>
      <c r="G159" s="12">
        <v>7461.9</v>
      </c>
      <c r="H159" s="12"/>
      <c r="I159" s="12">
        <v>1</v>
      </c>
      <c r="J159" s="12">
        <v>572503.35</v>
      </c>
    </row>
    <row r="160" spans="1:10" ht="21">
      <c r="A160" s="9" t="s">
        <v>454</v>
      </c>
      <c r="B160" s="10" t="s">
        <v>455</v>
      </c>
      <c r="C160" s="12">
        <v>0.5</v>
      </c>
      <c r="D160" s="12">
        <v>58566.97</v>
      </c>
      <c r="E160" s="12">
        <v>47806.22</v>
      </c>
      <c r="F160" s="12">
        <v>0</v>
      </c>
      <c r="G160" s="12">
        <v>10760.75</v>
      </c>
      <c r="H160" s="12"/>
      <c r="I160" s="12">
        <v>1</v>
      </c>
      <c r="J160" s="12">
        <v>336760.08</v>
      </c>
    </row>
    <row r="161" spans="1:10" ht="21">
      <c r="A161" s="9" t="s">
        <v>456</v>
      </c>
      <c r="B161" s="10" t="s">
        <v>457</v>
      </c>
      <c r="C161" s="12">
        <v>1</v>
      </c>
      <c r="D161" s="12">
        <v>56003.06</v>
      </c>
      <c r="E161" s="12">
        <v>43449.56</v>
      </c>
      <c r="F161" s="12">
        <v>0</v>
      </c>
      <c r="G161" s="12">
        <v>12553.5</v>
      </c>
      <c r="H161" s="12"/>
      <c r="I161" s="12">
        <v>1</v>
      </c>
      <c r="J161" s="12">
        <v>644035.18999999994</v>
      </c>
    </row>
    <row r="162" spans="1:10" ht="21">
      <c r="A162" s="9" t="s">
        <v>458</v>
      </c>
      <c r="B162" s="10" t="s">
        <v>446</v>
      </c>
      <c r="C162" s="12">
        <v>0.5</v>
      </c>
      <c r="D162" s="12">
        <v>46640.75</v>
      </c>
      <c r="E162" s="12">
        <v>40187</v>
      </c>
      <c r="F162" s="12">
        <v>0</v>
      </c>
      <c r="G162" s="12">
        <v>6453.75</v>
      </c>
      <c r="H162" s="12"/>
      <c r="I162" s="12">
        <v>1</v>
      </c>
      <c r="J162" s="12">
        <v>268184.31</v>
      </c>
    </row>
    <row r="163" spans="1:10" ht="21">
      <c r="A163" s="9" t="s">
        <v>459</v>
      </c>
      <c r="B163" s="10" t="s">
        <v>446</v>
      </c>
      <c r="C163" s="12">
        <v>0.5</v>
      </c>
      <c r="D163" s="12">
        <v>50117.38</v>
      </c>
      <c r="E163" s="12">
        <v>42885.279999999999</v>
      </c>
      <c r="F163" s="12">
        <v>0</v>
      </c>
      <c r="G163" s="12">
        <v>7232.1</v>
      </c>
      <c r="H163" s="12"/>
      <c r="I163" s="12">
        <v>1</v>
      </c>
      <c r="J163" s="12">
        <v>288174.94</v>
      </c>
    </row>
    <row r="164" spans="1:10" ht="21">
      <c r="A164" s="9" t="s">
        <v>460</v>
      </c>
      <c r="B164" s="10" t="s">
        <v>444</v>
      </c>
      <c r="C164" s="12">
        <v>0.5</v>
      </c>
      <c r="D164" s="12">
        <v>45068.01</v>
      </c>
      <c r="E164" s="12">
        <v>37913.26</v>
      </c>
      <c r="F164" s="12">
        <v>0</v>
      </c>
      <c r="G164" s="12">
        <v>7154.75</v>
      </c>
      <c r="H164" s="12"/>
      <c r="I164" s="12">
        <v>1</v>
      </c>
      <c r="J164" s="12">
        <v>259141.06</v>
      </c>
    </row>
    <row r="165" spans="1:10" ht="24.95" customHeight="1">
      <c r="A165" s="29" t="s">
        <v>461</v>
      </c>
      <c r="B165" s="29"/>
      <c r="C165" s="15" t="s">
        <v>306</v>
      </c>
      <c r="D165" s="15">
        <f>SUBTOTAL(9,D129:D164)</f>
        <v>1838023.7787700002</v>
      </c>
      <c r="E165" s="15" t="s">
        <v>306</v>
      </c>
      <c r="F165" s="15" t="s">
        <v>306</v>
      </c>
      <c r="G165" s="15" t="s">
        <v>306</v>
      </c>
      <c r="H165" s="15" t="s">
        <v>306</v>
      </c>
      <c r="I165" s="15" t="s">
        <v>306</v>
      </c>
      <c r="J165" s="15">
        <f>SUBTOTAL(9,J129:J164)</f>
        <v>18514135.849999998</v>
      </c>
    </row>
    <row r="166" spans="1:10" ht="24.95" customHeight="1"/>
    <row r="167" spans="1:10" ht="24.95" customHeight="1">
      <c r="A167" s="27" t="s">
        <v>387</v>
      </c>
      <c r="B167" s="27"/>
      <c r="C167" s="28" t="s">
        <v>130</v>
      </c>
      <c r="D167" s="28"/>
      <c r="E167" s="28"/>
      <c r="F167" s="28"/>
      <c r="G167" s="28"/>
      <c r="H167" s="28"/>
      <c r="I167" s="28"/>
      <c r="J167" s="28"/>
    </row>
    <row r="168" spans="1:10" ht="24.95" customHeight="1">
      <c r="A168" s="27" t="s">
        <v>388</v>
      </c>
      <c r="B168" s="27"/>
      <c r="C168" s="28" t="s">
        <v>462</v>
      </c>
      <c r="D168" s="28"/>
      <c r="E168" s="28"/>
      <c r="F168" s="28"/>
      <c r="G168" s="28"/>
      <c r="H168" s="28"/>
      <c r="I168" s="28"/>
      <c r="J168" s="28"/>
    </row>
    <row r="169" spans="1:10" ht="24.95" customHeight="1">
      <c r="A169" s="27" t="s">
        <v>390</v>
      </c>
      <c r="B169" s="27"/>
      <c r="C169" s="28" t="s">
        <v>368</v>
      </c>
      <c r="D169" s="28"/>
      <c r="E169" s="28"/>
      <c r="F169" s="28"/>
      <c r="G169" s="28"/>
      <c r="H169" s="28"/>
      <c r="I169" s="28"/>
      <c r="J169" s="28"/>
    </row>
    <row r="170" spans="1:10" ht="24.95" customHeight="1">
      <c r="A170" s="18" t="s">
        <v>391</v>
      </c>
      <c r="B170" s="18"/>
      <c r="C170" s="18"/>
      <c r="D170" s="18"/>
      <c r="E170" s="18"/>
      <c r="F170" s="18"/>
      <c r="G170" s="18"/>
      <c r="H170" s="18"/>
      <c r="I170" s="18"/>
      <c r="J170" s="18"/>
    </row>
    <row r="171" spans="1:10" ht="24.95" customHeight="1"/>
    <row r="172" spans="1:10" ht="50.1" customHeight="1">
      <c r="A172" s="20" t="s">
        <v>296</v>
      </c>
      <c r="B172" s="20" t="s">
        <v>392</v>
      </c>
      <c r="C172" s="20" t="s">
        <v>393</v>
      </c>
      <c r="D172" s="20" t="s">
        <v>394</v>
      </c>
      <c r="E172" s="20"/>
      <c r="F172" s="20"/>
      <c r="G172" s="20"/>
      <c r="H172" s="20" t="s">
        <v>395</v>
      </c>
      <c r="I172" s="20" t="s">
        <v>396</v>
      </c>
      <c r="J172" s="20" t="s">
        <v>397</v>
      </c>
    </row>
    <row r="173" spans="1:10" ht="50.1" customHeight="1">
      <c r="A173" s="20"/>
      <c r="B173" s="20"/>
      <c r="C173" s="20"/>
      <c r="D173" s="20" t="s">
        <v>398</v>
      </c>
      <c r="E173" s="20" t="s">
        <v>58</v>
      </c>
      <c r="F173" s="20"/>
      <c r="G173" s="20"/>
      <c r="H173" s="20"/>
      <c r="I173" s="20"/>
      <c r="J173" s="20"/>
    </row>
    <row r="174" spans="1:10" ht="50.1" customHeight="1">
      <c r="A174" s="20"/>
      <c r="B174" s="20"/>
      <c r="C174" s="20"/>
      <c r="D174" s="20"/>
      <c r="E174" s="9" t="s">
        <v>399</v>
      </c>
      <c r="F174" s="9" t="s">
        <v>400</v>
      </c>
      <c r="G174" s="9" t="s">
        <v>401</v>
      </c>
      <c r="H174" s="20"/>
      <c r="I174" s="20"/>
      <c r="J174" s="20"/>
    </row>
    <row r="175" spans="1:10" ht="24.95" customHeight="1">
      <c r="A175" s="9" t="s">
        <v>303</v>
      </c>
      <c r="B175" s="9" t="s">
        <v>402</v>
      </c>
      <c r="C175" s="9" t="s">
        <v>403</v>
      </c>
      <c r="D175" s="9" t="s">
        <v>404</v>
      </c>
      <c r="E175" s="9" t="s">
        <v>405</v>
      </c>
      <c r="F175" s="9" t="s">
        <v>406</v>
      </c>
      <c r="G175" s="9" t="s">
        <v>407</v>
      </c>
      <c r="H175" s="9" t="s">
        <v>408</v>
      </c>
      <c r="I175" s="9" t="s">
        <v>409</v>
      </c>
      <c r="J175" s="9" t="s">
        <v>410</v>
      </c>
    </row>
    <row r="176" spans="1:10" ht="21">
      <c r="A176" s="9" t="s">
        <v>303</v>
      </c>
      <c r="B176" s="10" t="s">
        <v>463</v>
      </c>
      <c r="C176" s="12">
        <v>10</v>
      </c>
      <c r="D176" s="12">
        <v>5000</v>
      </c>
      <c r="E176" s="12">
        <v>0</v>
      </c>
      <c r="F176" s="12">
        <v>0</v>
      </c>
      <c r="G176" s="12">
        <v>5000</v>
      </c>
      <c r="H176" s="12"/>
      <c r="I176" s="12">
        <v>1</v>
      </c>
      <c r="J176" s="12">
        <v>200000</v>
      </c>
    </row>
    <row r="177" spans="1:10" ht="24.95" customHeight="1">
      <c r="A177" s="29" t="s">
        <v>461</v>
      </c>
      <c r="B177" s="29"/>
      <c r="C177" s="15" t="s">
        <v>306</v>
      </c>
      <c r="D177" s="15">
        <f>SUBTOTAL(9,D176:D176)</f>
        <v>5000</v>
      </c>
      <c r="E177" s="15" t="s">
        <v>306</v>
      </c>
      <c r="F177" s="15" t="s">
        <v>306</v>
      </c>
      <c r="G177" s="15" t="s">
        <v>306</v>
      </c>
      <c r="H177" s="15" t="s">
        <v>306</v>
      </c>
      <c r="I177" s="15" t="s">
        <v>306</v>
      </c>
      <c r="J177" s="15">
        <f>SUBTOTAL(9,J176:J176)</f>
        <v>200000</v>
      </c>
    </row>
  </sheetData>
  <sheetProtection password="8B13" sheet="1" objects="1" scenarios="1"/>
  <mergeCells count="102">
    <mergeCell ref="A177:B177"/>
    <mergeCell ref="A169:B169"/>
    <mergeCell ref="C169:J169"/>
    <mergeCell ref="A170:J170"/>
    <mergeCell ref="A172:A174"/>
    <mergeCell ref="B172:B174"/>
    <mergeCell ref="C172:C174"/>
    <mergeCell ref="D172:G172"/>
    <mergeCell ref="H172:H174"/>
    <mergeCell ref="I172:I174"/>
    <mergeCell ref="J172:J174"/>
    <mergeCell ref="D173:D174"/>
    <mergeCell ref="E173:G173"/>
    <mergeCell ref="A165:B165"/>
    <mergeCell ref="A167:B167"/>
    <mergeCell ref="C167:J167"/>
    <mergeCell ref="A168:B168"/>
    <mergeCell ref="C168:J168"/>
    <mergeCell ref="A122:B122"/>
    <mergeCell ref="C122:J122"/>
    <mergeCell ref="A123:J123"/>
    <mergeCell ref="A125:A127"/>
    <mergeCell ref="B125:B127"/>
    <mergeCell ref="C125:C127"/>
    <mergeCell ref="D125:G125"/>
    <mergeCell ref="H125:H127"/>
    <mergeCell ref="I125:I127"/>
    <mergeCell ref="J125:J127"/>
    <mergeCell ref="D126:D127"/>
    <mergeCell ref="E126:G126"/>
    <mergeCell ref="A118:B118"/>
    <mergeCell ref="A120:B120"/>
    <mergeCell ref="C120:J120"/>
    <mergeCell ref="A121:B121"/>
    <mergeCell ref="C121:J121"/>
    <mergeCell ref="A110:B110"/>
    <mergeCell ref="C110:J110"/>
    <mergeCell ref="A111:J111"/>
    <mergeCell ref="A113:A115"/>
    <mergeCell ref="B113:B115"/>
    <mergeCell ref="C113:C115"/>
    <mergeCell ref="D113:G113"/>
    <mergeCell ref="H113:H115"/>
    <mergeCell ref="I113:I115"/>
    <mergeCell ref="J113:J115"/>
    <mergeCell ref="D114:D115"/>
    <mergeCell ref="E114:G114"/>
    <mergeCell ref="A106:B106"/>
    <mergeCell ref="A108:B108"/>
    <mergeCell ref="C108:J108"/>
    <mergeCell ref="A109:B109"/>
    <mergeCell ref="C109:J109"/>
    <mergeCell ref="A63:B63"/>
    <mergeCell ref="C63:J63"/>
    <mergeCell ref="A64:J64"/>
    <mergeCell ref="A66:A68"/>
    <mergeCell ref="B66:B68"/>
    <mergeCell ref="C66:C68"/>
    <mergeCell ref="D66:G66"/>
    <mergeCell ref="H66:H68"/>
    <mergeCell ref="I66:I68"/>
    <mergeCell ref="J66:J68"/>
    <mergeCell ref="D67:D68"/>
    <mergeCell ref="E67:G67"/>
    <mergeCell ref="A59:B59"/>
    <mergeCell ref="A61:B61"/>
    <mergeCell ref="C61:J61"/>
    <mergeCell ref="A62:B62"/>
    <mergeCell ref="C62:J62"/>
    <mergeCell ref="A51:B51"/>
    <mergeCell ref="C51:J51"/>
    <mergeCell ref="A52:J52"/>
    <mergeCell ref="A54:A56"/>
    <mergeCell ref="B54:B56"/>
    <mergeCell ref="C54:C56"/>
    <mergeCell ref="D54:G54"/>
    <mergeCell ref="H54:H56"/>
    <mergeCell ref="I54:I56"/>
    <mergeCell ref="J54:J56"/>
    <mergeCell ref="D55:D56"/>
    <mergeCell ref="E55:G55"/>
    <mergeCell ref="A47:B47"/>
    <mergeCell ref="A49:B49"/>
    <mergeCell ref="C49:J49"/>
    <mergeCell ref="A50:B50"/>
    <mergeCell ref="C50:J50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&amp;K00-00922815.DEV.34899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5"/>
  <sheetViews>
    <sheetView topLeftCell="A82"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387</v>
      </c>
      <c r="B2" s="27"/>
      <c r="C2" s="28" t="s">
        <v>149</v>
      </c>
      <c r="D2" s="28"/>
      <c r="E2" s="28"/>
      <c r="F2" s="28"/>
      <c r="G2" s="28"/>
    </row>
    <row r="3" spans="1:7" ht="20.100000000000001" customHeight="1">
      <c r="A3" s="27" t="s">
        <v>388</v>
      </c>
      <c r="B3" s="27"/>
      <c r="C3" s="28" t="s">
        <v>462</v>
      </c>
      <c r="D3" s="28"/>
      <c r="E3" s="28"/>
      <c r="F3" s="28"/>
      <c r="G3" s="28"/>
    </row>
    <row r="4" spans="1:7" ht="24.95" customHeight="1">
      <c r="A4" s="27" t="s">
        <v>390</v>
      </c>
      <c r="B4" s="27"/>
      <c r="C4" s="28" t="s">
        <v>362</v>
      </c>
      <c r="D4" s="28"/>
      <c r="E4" s="28"/>
      <c r="F4" s="28"/>
      <c r="G4" s="28"/>
    </row>
    <row r="5" spans="1:7" ht="15" customHeight="1"/>
    <row r="6" spans="1:7" ht="50.1" customHeight="1">
      <c r="A6" s="18" t="s">
        <v>464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296</v>
      </c>
      <c r="B8" s="20" t="s">
        <v>465</v>
      </c>
      <c r="C8" s="20"/>
      <c r="D8" s="20"/>
      <c r="E8" s="20"/>
      <c r="F8" s="9" t="s">
        <v>466</v>
      </c>
      <c r="G8" s="9" t="s">
        <v>467</v>
      </c>
    </row>
    <row r="9" spans="1:7" ht="15" customHeight="1">
      <c r="A9" s="9">
        <v>1</v>
      </c>
      <c r="B9" s="20">
        <v>2</v>
      </c>
      <c r="C9" s="20"/>
      <c r="D9" s="20"/>
      <c r="E9" s="20"/>
      <c r="F9" s="9">
        <v>3</v>
      </c>
      <c r="G9" s="9">
        <v>4</v>
      </c>
    </row>
    <row r="10" spans="1:7" ht="20.100000000000001" customHeight="1">
      <c r="A10" s="9" t="s">
        <v>404</v>
      </c>
      <c r="B10" s="21" t="s">
        <v>468</v>
      </c>
      <c r="C10" s="21"/>
      <c r="D10" s="21"/>
      <c r="E10" s="21"/>
      <c r="F10" s="12">
        <v>185000</v>
      </c>
      <c r="G10" s="12">
        <v>40700</v>
      </c>
    </row>
    <row r="11" spans="1:7" ht="39.950000000000003" customHeight="1">
      <c r="A11" s="9" t="s">
        <v>405</v>
      </c>
      <c r="B11" s="21" t="s">
        <v>469</v>
      </c>
      <c r="C11" s="21"/>
      <c r="D11" s="21"/>
      <c r="E11" s="21"/>
      <c r="F11" s="12">
        <v>185000</v>
      </c>
      <c r="G11" s="12">
        <v>9435</v>
      </c>
    </row>
    <row r="12" spans="1:7" ht="20.100000000000001" customHeight="1">
      <c r="A12" s="9" t="s">
        <v>406</v>
      </c>
      <c r="B12" s="21" t="s">
        <v>470</v>
      </c>
      <c r="C12" s="21"/>
      <c r="D12" s="21"/>
      <c r="E12" s="21"/>
      <c r="F12" s="12">
        <v>185000</v>
      </c>
      <c r="G12" s="12">
        <v>5365</v>
      </c>
    </row>
    <row r="13" spans="1:7" ht="20.100000000000001" customHeight="1">
      <c r="A13" s="9" t="s">
        <v>407</v>
      </c>
      <c r="B13" s="21" t="s">
        <v>471</v>
      </c>
      <c r="C13" s="21"/>
      <c r="D13" s="21"/>
      <c r="E13" s="21"/>
      <c r="F13" s="12">
        <v>185000</v>
      </c>
      <c r="G13" s="12">
        <v>370</v>
      </c>
    </row>
    <row r="14" spans="1:7" ht="24.95" customHeight="1">
      <c r="A14" s="29" t="s">
        <v>461</v>
      </c>
      <c r="B14" s="29"/>
      <c r="C14" s="29"/>
      <c r="D14" s="29"/>
      <c r="E14" s="29"/>
      <c r="F14" s="29"/>
      <c r="G14" s="15">
        <f>SUBTOTAL(9,G10:G13)</f>
        <v>55870</v>
      </c>
    </row>
    <row r="15" spans="1:7" ht="24.95" customHeight="1"/>
    <row r="16" spans="1:7" ht="20.100000000000001" customHeight="1">
      <c r="A16" s="27" t="s">
        <v>387</v>
      </c>
      <c r="B16" s="27"/>
      <c r="C16" s="28" t="s">
        <v>149</v>
      </c>
      <c r="D16" s="28"/>
      <c r="E16" s="28"/>
      <c r="F16" s="28"/>
      <c r="G16" s="28"/>
    </row>
    <row r="17" spans="1:7" ht="20.100000000000001" customHeight="1">
      <c r="A17" s="27" t="s">
        <v>388</v>
      </c>
      <c r="B17" s="27"/>
      <c r="C17" s="28" t="s">
        <v>389</v>
      </c>
      <c r="D17" s="28"/>
      <c r="E17" s="28"/>
      <c r="F17" s="28"/>
      <c r="G17" s="28"/>
    </row>
    <row r="18" spans="1:7" ht="24.95" customHeight="1">
      <c r="A18" s="27" t="s">
        <v>390</v>
      </c>
      <c r="B18" s="27"/>
      <c r="C18" s="28" t="s">
        <v>362</v>
      </c>
      <c r="D18" s="28"/>
      <c r="E18" s="28"/>
      <c r="F18" s="28"/>
      <c r="G18" s="28"/>
    </row>
    <row r="19" spans="1:7" ht="15" customHeight="1"/>
    <row r="20" spans="1:7" ht="50.1" customHeight="1">
      <c r="A20" s="18" t="s">
        <v>464</v>
      </c>
      <c r="B20" s="18"/>
      <c r="C20" s="18"/>
      <c r="D20" s="18"/>
      <c r="E20" s="18"/>
      <c r="F20" s="18"/>
      <c r="G20" s="18"/>
    </row>
    <row r="21" spans="1:7" ht="15" customHeight="1"/>
    <row r="22" spans="1:7" ht="50.1" customHeight="1">
      <c r="A22" s="9" t="s">
        <v>296</v>
      </c>
      <c r="B22" s="20" t="s">
        <v>465</v>
      </c>
      <c r="C22" s="20"/>
      <c r="D22" s="20"/>
      <c r="E22" s="20"/>
      <c r="F22" s="9" t="s">
        <v>466</v>
      </c>
      <c r="G22" s="9" t="s">
        <v>467</v>
      </c>
    </row>
    <row r="23" spans="1:7" ht="15" customHeight="1">
      <c r="A23" s="9">
        <v>1</v>
      </c>
      <c r="B23" s="20">
        <v>2</v>
      </c>
      <c r="C23" s="20"/>
      <c r="D23" s="20"/>
      <c r="E23" s="20"/>
      <c r="F23" s="9">
        <v>3</v>
      </c>
      <c r="G23" s="9">
        <v>4</v>
      </c>
    </row>
    <row r="24" spans="1:7" ht="20.100000000000001" customHeight="1">
      <c r="A24" s="9" t="s">
        <v>404</v>
      </c>
      <c r="B24" s="21" t="s">
        <v>468</v>
      </c>
      <c r="C24" s="21"/>
      <c r="D24" s="21"/>
      <c r="E24" s="21"/>
      <c r="F24" s="12">
        <v>18514135.850000001</v>
      </c>
      <c r="G24" s="12">
        <v>4073109.89</v>
      </c>
    </row>
    <row r="25" spans="1:7" ht="39.950000000000003" customHeight="1">
      <c r="A25" s="9" t="s">
        <v>405</v>
      </c>
      <c r="B25" s="21" t="s">
        <v>469</v>
      </c>
      <c r="C25" s="21"/>
      <c r="D25" s="21"/>
      <c r="E25" s="21"/>
      <c r="F25" s="12">
        <v>18514135.850000001</v>
      </c>
      <c r="G25" s="12">
        <v>944220.93</v>
      </c>
    </row>
    <row r="26" spans="1:7" ht="20.100000000000001" customHeight="1">
      <c r="A26" s="9" t="s">
        <v>406</v>
      </c>
      <c r="B26" s="21" t="s">
        <v>470</v>
      </c>
      <c r="C26" s="21"/>
      <c r="D26" s="21"/>
      <c r="E26" s="21"/>
      <c r="F26" s="12">
        <v>18514135.850000001</v>
      </c>
      <c r="G26" s="12">
        <v>536909.93999999994</v>
      </c>
    </row>
    <row r="27" spans="1:7" ht="20.100000000000001" customHeight="1">
      <c r="A27" s="9" t="s">
        <v>407</v>
      </c>
      <c r="B27" s="21" t="s">
        <v>471</v>
      </c>
      <c r="C27" s="21"/>
      <c r="D27" s="21"/>
      <c r="E27" s="21"/>
      <c r="F27" s="12">
        <v>18514135.850000001</v>
      </c>
      <c r="G27" s="12">
        <v>37028.269999999997</v>
      </c>
    </row>
    <row r="28" spans="1:7" ht="24.95" customHeight="1">
      <c r="A28" s="29" t="s">
        <v>461</v>
      </c>
      <c r="B28" s="29"/>
      <c r="C28" s="29"/>
      <c r="D28" s="29"/>
      <c r="E28" s="29"/>
      <c r="F28" s="29"/>
      <c r="G28" s="15">
        <f>SUBTOTAL(9,G24:G27)</f>
        <v>5591269.0299999993</v>
      </c>
    </row>
    <row r="29" spans="1:7" ht="24.95" customHeight="1"/>
    <row r="30" spans="1:7" ht="20.100000000000001" customHeight="1">
      <c r="A30" s="27" t="s">
        <v>387</v>
      </c>
      <c r="B30" s="27"/>
      <c r="C30" s="28" t="s">
        <v>149</v>
      </c>
      <c r="D30" s="28"/>
      <c r="E30" s="28"/>
      <c r="F30" s="28"/>
      <c r="G30" s="28"/>
    </row>
    <row r="31" spans="1:7" ht="20.100000000000001" customHeight="1">
      <c r="A31" s="27" t="s">
        <v>388</v>
      </c>
      <c r="B31" s="27"/>
      <c r="C31" s="28" t="s">
        <v>462</v>
      </c>
      <c r="D31" s="28"/>
      <c r="E31" s="28"/>
      <c r="F31" s="28"/>
      <c r="G31" s="28"/>
    </row>
    <row r="32" spans="1:7" ht="24.95" customHeight="1">
      <c r="A32" s="27" t="s">
        <v>390</v>
      </c>
      <c r="B32" s="27"/>
      <c r="C32" s="28" t="s">
        <v>365</v>
      </c>
      <c r="D32" s="28"/>
      <c r="E32" s="28"/>
      <c r="F32" s="28"/>
      <c r="G32" s="28"/>
    </row>
    <row r="33" spans="1:7" ht="15" customHeight="1"/>
    <row r="34" spans="1:7" ht="50.1" customHeight="1">
      <c r="A34" s="18" t="s">
        <v>464</v>
      </c>
      <c r="B34" s="18"/>
      <c r="C34" s="18"/>
      <c r="D34" s="18"/>
      <c r="E34" s="18"/>
      <c r="F34" s="18"/>
      <c r="G34" s="18"/>
    </row>
    <row r="35" spans="1:7" ht="15" customHeight="1"/>
    <row r="36" spans="1:7" ht="50.1" customHeight="1">
      <c r="A36" s="9" t="s">
        <v>296</v>
      </c>
      <c r="B36" s="20" t="s">
        <v>465</v>
      </c>
      <c r="C36" s="20"/>
      <c r="D36" s="20"/>
      <c r="E36" s="20"/>
      <c r="F36" s="9" t="s">
        <v>466</v>
      </c>
      <c r="G36" s="9" t="s">
        <v>467</v>
      </c>
    </row>
    <row r="37" spans="1:7" ht="15" customHeight="1">
      <c r="A37" s="9">
        <v>1</v>
      </c>
      <c r="B37" s="20">
        <v>2</v>
      </c>
      <c r="C37" s="20"/>
      <c r="D37" s="20"/>
      <c r="E37" s="20"/>
      <c r="F37" s="9">
        <v>3</v>
      </c>
      <c r="G37" s="9">
        <v>4</v>
      </c>
    </row>
    <row r="38" spans="1:7" ht="20.100000000000001" customHeight="1">
      <c r="A38" s="9" t="s">
        <v>404</v>
      </c>
      <c r="B38" s="21" t="s">
        <v>468</v>
      </c>
      <c r="C38" s="21"/>
      <c r="D38" s="21"/>
      <c r="E38" s="21"/>
      <c r="F38" s="12">
        <v>200000</v>
      </c>
      <c r="G38" s="12">
        <v>44000</v>
      </c>
    </row>
    <row r="39" spans="1:7" ht="39.950000000000003" customHeight="1">
      <c r="A39" s="9" t="s">
        <v>405</v>
      </c>
      <c r="B39" s="21" t="s">
        <v>469</v>
      </c>
      <c r="C39" s="21"/>
      <c r="D39" s="21"/>
      <c r="E39" s="21"/>
      <c r="F39" s="12">
        <v>200000</v>
      </c>
      <c r="G39" s="12">
        <v>10200</v>
      </c>
    </row>
    <row r="40" spans="1:7" ht="20.100000000000001" customHeight="1">
      <c r="A40" s="9" t="s">
        <v>406</v>
      </c>
      <c r="B40" s="21" t="s">
        <v>470</v>
      </c>
      <c r="C40" s="21"/>
      <c r="D40" s="21"/>
      <c r="E40" s="21"/>
      <c r="F40" s="12">
        <v>200000</v>
      </c>
      <c r="G40" s="12">
        <v>5800</v>
      </c>
    </row>
    <row r="41" spans="1:7" ht="20.100000000000001" customHeight="1">
      <c r="A41" s="9" t="s">
        <v>407</v>
      </c>
      <c r="B41" s="21" t="s">
        <v>471</v>
      </c>
      <c r="C41" s="21"/>
      <c r="D41" s="21"/>
      <c r="E41" s="21"/>
      <c r="F41" s="12">
        <v>200000</v>
      </c>
      <c r="G41" s="12">
        <v>400</v>
      </c>
    </row>
    <row r="42" spans="1:7" ht="24.95" customHeight="1">
      <c r="A42" s="29" t="s">
        <v>461</v>
      </c>
      <c r="B42" s="29"/>
      <c r="C42" s="29"/>
      <c r="D42" s="29"/>
      <c r="E42" s="29"/>
      <c r="F42" s="29"/>
      <c r="G42" s="15">
        <f>SUBTOTAL(9,G38:G41)</f>
        <v>60400</v>
      </c>
    </row>
    <row r="43" spans="1:7" ht="24.95" customHeight="1"/>
    <row r="44" spans="1:7" ht="20.100000000000001" customHeight="1">
      <c r="A44" s="27" t="s">
        <v>387</v>
      </c>
      <c r="B44" s="27"/>
      <c r="C44" s="28" t="s">
        <v>149</v>
      </c>
      <c r="D44" s="28"/>
      <c r="E44" s="28"/>
      <c r="F44" s="28"/>
      <c r="G44" s="28"/>
    </row>
    <row r="45" spans="1:7" ht="20.100000000000001" customHeight="1">
      <c r="A45" s="27" t="s">
        <v>388</v>
      </c>
      <c r="B45" s="27"/>
      <c r="C45" s="28" t="s">
        <v>389</v>
      </c>
      <c r="D45" s="28"/>
      <c r="E45" s="28"/>
      <c r="F45" s="28"/>
      <c r="G45" s="28"/>
    </row>
    <row r="46" spans="1:7" ht="24.95" customHeight="1">
      <c r="A46" s="27" t="s">
        <v>390</v>
      </c>
      <c r="B46" s="27"/>
      <c r="C46" s="28" t="s">
        <v>365</v>
      </c>
      <c r="D46" s="28"/>
      <c r="E46" s="28"/>
      <c r="F46" s="28"/>
      <c r="G46" s="28"/>
    </row>
    <row r="47" spans="1:7" ht="15" customHeight="1"/>
    <row r="48" spans="1:7" ht="50.1" customHeight="1">
      <c r="A48" s="18" t="s">
        <v>464</v>
      </c>
      <c r="B48" s="18"/>
      <c r="C48" s="18"/>
      <c r="D48" s="18"/>
      <c r="E48" s="18"/>
      <c r="F48" s="18"/>
      <c r="G48" s="18"/>
    </row>
    <row r="49" spans="1:7" ht="15" customHeight="1"/>
    <row r="50" spans="1:7" ht="50.1" customHeight="1">
      <c r="A50" s="9" t="s">
        <v>296</v>
      </c>
      <c r="B50" s="20" t="s">
        <v>465</v>
      </c>
      <c r="C50" s="20"/>
      <c r="D50" s="20"/>
      <c r="E50" s="20"/>
      <c r="F50" s="9" t="s">
        <v>466</v>
      </c>
      <c r="G50" s="9" t="s">
        <v>467</v>
      </c>
    </row>
    <row r="51" spans="1:7" ht="15" customHeight="1">
      <c r="A51" s="9">
        <v>1</v>
      </c>
      <c r="B51" s="20">
        <v>2</v>
      </c>
      <c r="C51" s="20"/>
      <c r="D51" s="20"/>
      <c r="E51" s="20"/>
      <c r="F51" s="9">
        <v>3</v>
      </c>
      <c r="G51" s="9">
        <v>4</v>
      </c>
    </row>
    <row r="52" spans="1:7" ht="20.100000000000001" customHeight="1">
      <c r="A52" s="9" t="s">
        <v>404</v>
      </c>
      <c r="B52" s="21" t="s">
        <v>468</v>
      </c>
      <c r="C52" s="21"/>
      <c r="D52" s="21"/>
      <c r="E52" s="21"/>
      <c r="F52" s="12">
        <v>18514135.850000001</v>
      </c>
      <c r="G52" s="12">
        <v>4073109.89</v>
      </c>
    </row>
    <row r="53" spans="1:7" ht="39.950000000000003" customHeight="1">
      <c r="A53" s="9" t="s">
        <v>405</v>
      </c>
      <c r="B53" s="21" t="s">
        <v>469</v>
      </c>
      <c r="C53" s="21"/>
      <c r="D53" s="21"/>
      <c r="E53" s="21"/>
      <c r="F53" s="12">
        <v>18514135.850000001</v>
      </c>
      <c r="G53" s="12">
        <v>944220.93</v>
      </c>
    </row>
    <row r="54" spans="1:7" ht="20.100000000000001" customHeight="1">
      <c r="A54" s="9" t="s">
        <v>406</v>
      </c>
      <c r="B54" s="21" t="s">
        <v>470</v>
      </c>
      <c r="C54" s="21"/>
      <c r="D54" s="21"/>
      <c r="E54" s="21"/>
      <c r="F54" s="12">
        <v>18514135.850000001</v>
      </c>
      <c r="G54" s="12">
        <v>536909.93999999994</v>
      </c>
    </row>
    <row r="55" spans="1:7" ht="20.100000000000001" customHeight="1">
      <c r="A55" s="9" t="s">
        <v>407</v>
      </c>
      <c r="B55" s="21" t="s">
        <v>471</v>
      </c>
      <c r="C55" s="21"/>
      <c r="D55" s="21"/>
      <c r="E55" s="21"/>
      <c r="F55" s="12">
        <v>18514135.850000001</v>
      </c>
      <c r="G55" s="12">
        <v>37028.269999999997</v>
      </c>
    </row>
    <row r="56" spans="1:7" ht="24.95" customHeight="1">
      <c r="A56" s="29" t="s">
        <v>461</v>
      </c>
      <c r="B56" s="29"/>
      <c r="C56" s="29"/>
      <c r="D56" s="29"/>
      <c r="E56" s="29"/>
      <c r="F56" s="29"/>
      <c r="G56" s="15">
        <f>SUBTOTAL(9,G52:G55)</f>
        <v>5591269.0299999993</v>
      </c>
    </row>
    <row r="57" spans="1:7" ht="24.95" customHeight="1"/>
    <row r="58" spans="1:7" ht="20.100000000000001" customHeight="1">
      <c r="A58" s="27" t="s">
        <v>387</v>
      </c>
      <c r="B58" s="27"/>
      <c r="C58" s="28" t="s">
        <v>149</v>
      </c>
      <c r="D58" s="28"/>
      <c r="E58" s="28"/>
      <c r="F58" s="28"/>
      <c r="G58" s="28"/>
    </row>
    <row r="59" spans="1:7" ht="20.100000000000001" customHeight="1">
      <c r="A59" s="27" t="s">
        <v>388</v>
      </c>
      <c r="B59" s="27"/>
      <c r="C59" s="28" t="s">
        <v>462</v>
      </c>
      <c r="D59" s="28"/>
      <c r="E59" s="28"/>
      <c r="F59" s="28"/>
      <c r="G59" s="28"/>
    </row>
    <row r="60" spans="1:7" ht="24.95" customHeight="1">
      <c r="A60" s="27" t="s">
        <v>390</v>
      </c>
      <c r="B60" s="27"/>
      <c r="C60" s="28" t="s">
        <v>368</v>
      </c>
      <c r="D60" s="28"/>
      <c r="E60" s="28"/>
      <c r="F60" s="28"/>
      <c r="G60" s="28"/>
    </row>
    <row r="61" spans="1:7" ht="15" customHeight="1"/>
    <row r="62" spans="1:7" ht="50.1" customHeight="1">
      <c r="A62" s="18" t="s">
        <v>464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9" t="s">
        <v>296</v>
      </c>
      <c r="B64" s="20" t="s">
        <v>465</v>
      </c>
      <c r="C64" s="20"/>
      <c r="D64" s="20"/>
      <c r="E64" s="20"/>
      <c r="F64" s="9" t="s">
        <v>466</v>
      </c>
      <c r="G64" s="9" t="s">
        <v>467</v>
      </c>
    </row>
    <row r="65" spans="1:7" ht="15" customHeight="1">
      <c r="A65" s="9">
        <v>1</v>
      </c>
      <c r="B65" s="20">
        <v>2</v>
      </c>
      <c r="C65" s="20"/>
      <c r="D65" s="20"/>
      <c r="E65" s="20"/>
      <c r="F65" s="9">
        <v>3</v>
      </c>
      <c r="G65" s="9">
        <v>4</v>
      </c>
    </row>
    <row r="66" spans="1:7" ht="20.100000000000001" customHeight="1">
      <c r="A66" s="9" t="s">
        <v>404</v>
      </c>
      <c r="B66" s="21" t="s">
        <v>468</v>
      </c>
      <c r="C66" s="21"/>
      <c r="D66" s="21"/>
      <c r="E66" s="21"/>
      <c r="F66" s="12">
        <v>200000</v>
      </c>
      <c r="G66" s="12">
        <v>44000</v>
      </c>
    </row>
    <row r="67" spans="1:7" ht="39.950000000000003" customHeight="1">
      <c r="A67" s="9" t="s">
        <v>405</v>
      </c>
      <c r="B67" s="21" t="s">
        <v>469</v>
      </c>
      <c r="C67" s="21"/>
      <c r="D67" s="21"/>
      <c r="E67" s="21"/>
      <c r="F67" s="12">
        <v>200000</v>
      </c>
      <c r="G67" s="12">
        <v>10200</v>
      </c>
    </row>
    <row r="68" spans="1:7" ht="20.100000000000001" customHeight="1">
      <c r="A68" s="9" t="s">
        <v>406</v>
      </c>
      <c r="B68" s="21" t="s">
        <v>470</v>
      </c>
      <c r="C68" s="21"/>
      <c r="D68" s="21"/>
      <c r="E68" s="21"/>
      <c r="F68" s="12">
        <v>200000</v>
      </c>
      <c r="G68" s="12">
        <v>5800</v>
      </c>
    </row>
    <row r="69" spans="1:7" ht="20.100000000000001" customHeight="1">
      <c r="A69" s="9" t="s">
        <v>407</v>
      </c>
      <c r="B69" s="21" t="s">
        <v>471</v>
      </c>
      <c r="C69" s="21"/>
      <c r="D69" s="21"/>
      <c r="E69" s="21"/>
      <c r="F69" s="12">
        <v>200000</v>
      </c>
      <c r="G69" s="12">
        <v>400</v>
      </c>
    </row>
    <row r="70" spans="1:7" ht="24.95" customHeight="1">
      <c r="A70" s="29" t="s">
        <v>461</v>
      </c>
      <c r="B70" s="29"/>
      <c r="C70" s="29"/>
      <c r="D70" s="29"/>
      <c r="E70" s="29"/>
      <c r="F70" s="29"/>
      <c r="G70" s="15">
        <f>SUBTOTAL(9,G66:G69)</f>
        <v>60400</v>
      </c>
    </row>
    <row r="71" spans="1:7" ht="24.95" customHeight="1"/>
    <row r="72" spans="1:7" ht="20.100000000000001" customHeight="1">
      <c r="A72" s="27" t="s">
        <v>387</v>
      </c>
      <c r="B72" s="27"/>
      <c r="C72" s="28" t="s">
        <v>149</v>
      </c>
      <c r="D72" s="28"/>
      <c r="E72" s="28"/>
      <c r="F72" s="28"/>
      <c r="G72" s="28"/>
    </row>
    <row r="73" spans="1:7" ht="20.100000000000001" customHeight="1">
      <c r="A73" s="27" t="s">
        <v>388</v>
      </c>
      <c r="B73" s="27"/>
      <c r="C73" s="28" t="s">
        <v>389</v>
      </c>
      <c r="D73" s="28"/>
      <c r="E73" s="28"/>
      <c r="F73" s="28"/>
      <c r="G73" s="28"/>
    </row>
    <row r="74" spans="1:7" ht="24.95" customHeight="1">
      <c r="A74" s="27" t="s">
        <v>390</v>
      </c>
      <c r="B74" s="27"/>
      <c r="C74" s="28" t="s">
        <v>368</v>
      </c>
      <c r="D74" s="28"/>
      <c r="E74" s="28"/>
      <c r="F74" s="28"/>
      <c r="G74" s="28"/>
    </row>
    <row r="75" spans="1:7" ht="15" customHeight="1"/>
    <row r="76" spans="1:7" ht="50.1" customHeight="1">
      <c r="A76" s="18" t="s">
        <v>464</v>
      </c>
      <c r="B76" s="18"/>
      <c r="C76" s="18"/>
      <c r="D76" s="18"/>
      <c r="E76" s="18"/>
      <c r="F76" s="18"/>
      <c r="G76" s="18"/>
    </row>
    <row r="77" spans="1:7" ht="15" customHeight="1"/>
    <row r="78" spans="1:7" ht="50.1" customHeight="1">
      <c r="A78" s="9" t="s">
        <v>296</v>
      </c>
      <c r="B78" s="20" t="s">
        <v>465</v>
      </c>
      <c r="C78" s="20"/>
      <c r="D78" s="20"/>
      <c r="E78" s="20"/>
      <c r="F78" s="9" t="s">
        <v>466</v>
      </c>
      <c r="G78" s="9" t="s">
        <v>467</v>
      </c>
    </row>
    <row r="79" spans="1:7" ht="15" customHeight="1">
      <c r="A79" s="9">
        <v>1</v>
      </c>
      <c r="B79" s="20">
        <v>2</v>
      </c>
      <c r="C79" s="20"/>
      <c r="D79" s="20"/>
      <c r="E79" s="20"/>
      <c r="F79" s="9">
        <v>3</v>
      </c>
      <c r="G79" s="9">
        <v>4</v>
      </c>
    </row>
    <row r="80" spans="1:7" ht="20.100000000000001" customHeight="1">
      <c r="A80" s="9" t="s">
        <v>404</v>
      </c>
      <c r="B80" s="21" t="s">
        <v>468</v>
      </c>
      <c r="C80" s="21"/>
      <c r="D80" s="21"/>
      <c r="E80" s="21"/>
      <c r="F80" s="12">
        <v>18514135.850000001</v>
      </c>
      <c r="G80" s="12">
        <v>4073109.89</v>
      </c>
    </row>
    <row r="81" spans="1:7" ht="39.950000000000003" customHeight="1">
      <c r="A81" s="9" t="s">
        <v>405</v>
      </c>
      <c r="B81" s="21" t="s">
        <v>469</v>
      </c>
      <c r="C81" s="21"/>
      <c r="D81" s="21"/>
      <c r="E81" s="21"/>
      <c r="F81" s="12">
        <v>18514135.850000001</v>
      </c>
      <c r="G81" s="12">
        <v>944220.93</v>
      </c>
    </row>
    <row r="82" spans="1:7" ht="20.100000000000001" customHeight="1">
      <c r="A82" s="9" t="s">
        <v>406</v>
      </c>
      <c r="B82" s="21" t="s">
        <v>470</v>
      </c>
      <c r="C82" s="21"/>
      <c r="D82" s="21"/>
      <c r="E82" s="21"/>
      <c r="F82" s="12">
        <v>18514135.850000001</v>
      </c>
      <c r="G82" s="12">
        <v>536909.93999999994</v>
      </c>
    </row>
    <row r="83" spans="1:7" ht="20.100000000000001" customHeight="1">
      <c r="A83" s="9" t="s">
        <v>407</v>
      </c>
      <c r="B83" s="21" t="s">
        <v>471</v>
      </c>
      <c r="C83" s="21"/>
      <c r="D83" s="21"/>
      <c r="E83" s="21"/>
      <c r="F83" s="12">
        <v>18514135.850000001</v>
      </c>
      <c r="G83" s="12">
        <v>37028.269999999997</v>
      </c>
    </row>
    <row r="84" spans="1:7" ht="24.95" customHeight="1">
      <c r="A84" s="29" t="s">
        <v>461</v>
      </c>
      <c r="B84" s="29"/>
      <c r="C84" s="29"/>
      <c r="D84" s="29"/>
      <c r="E84" s="29"/>
      <c r="F84" s="29"/>
      <c r="G84" s="15">
        <f>SUBTOTAL(9,G80:G83)</f>
        <v>5591269.0299999993</v>
      </c>
    </row>
    <row r="85" spans="1:7" ht="0" hidden="1" customHeight="1"/>
  </sheetData>
  <sheetProtection password="8B13" sheet="1" objects="1" scenarios="1"/>
  <mergeCells count="84">
    <mergeCell ref="B80:E80"/>
    <mergeCell ref="B81:E81"/>
    <mergeCell ref="B82:E82"/>
    <mergeCell ref="B83:E83"/>
    <mergeCell ref="A84:F84"/>
    <mergeCell ref="A74:B74"/>
    <mergeCell ref="C74:G74"/>
    <mergeCell ref="A76:G76"/>
    <mergeCell ref="B78:E78"/>
    <mergeCell ref="B79:E79"/>
    <mergeCell ref="B69:E69"/>
    <mergeCell ref="A70:F70"/>
    <mergeCell ref="A72:B72"/>
    <mergeCell ref="C72:G72"/>
    <mergeCell ref="A73:B73"/>
    <mergeCell ref="C73:G73"/>
    <mergeCell ref="B64:E64"/>
    <mergeCell ref="B65:E65"/>
    <mergeCell ref="B66:E66"/>
    <mergeCell ref="B67:E67"/>
    <mergeCell ref="B68:E68"/>
    <mergeCell ref="A59:B59"/>
    <mergeCell ref="C59:G59"/>
    <mergeCell ref="A60:B60"/>
    <mergeCell ref="C60:G60"/>
    <mergeCell ref="A62:G62"/>
    <mergeCell ref="B54:E54"/>
    <mergeCell ref="B55:E55"/>
    <mergeCell ref="A56:F56"/>
    <mergeCell ref="A58:B58"/>
    <mergeCell ref="C58:G58"/>
    <mergeCell ref="A48:G48"/>
    <mergeCell ref="B50:E50"/>
    <mergeCell ref="B51:E51"/>
    <mergeCell ref="B52:E52"/>
    <mergeCell ref="B53:E53"/>
    <mergeCell ref="A44:B44"/>
    <mergeCell ref="C44:G44"/>
    <mergeCell ref="A45:B45"/>
    <mergeCell ref="C45:G45"/>
    <mergeCell ref="A46:B46"/>
    <mergeCell ref="C46:G46"/>
    <mergeCell ref="B38:E38"/>
    <mergeCell ref="B39:E39"/>
    <mergeCell ref="B40:E40"/>
    <mergeCell ref="B41:E41"/>
    <mergeCell ref="A42:F42"/>
    <mergeCell ref="A32:B32"/>
    <mergeCell ref="C32:G32"/>
    <mergeCell ref="A34:G34"/>
    <mergeCell ref="B36:E36"/>
    <mergeCell ref="B37:E37"/>
    <mergeCell ref="B27:E27"/>
    <mergeCell ref="A28:F28"/>
    <mergeCell ref="A30:B30"/>
    <mergeCell ref="C30:G30"/>
    <mergeCell ref="A31:B31"/>
    <mergeCell ref="C31:G31"/>
    <mergeCell ref="B22:E22"/>
    <mergeCell ref="B23:E23"/>
    <mergeCell ref="B24:E24"/>
    <mergeCell ref="B25:E25"/>
    <mergeCell ref="B26:E26"/>
    <mergeCell ref="A17:B17"/>
    <mergeCell ref="C17:G17"/>
    <mergeCell ref="A18:B18"/>
    <mergeCell ref="C18:G18"/>
    <mergeCell ref="A20:G20"/>
    <mergeCell ref="B12:E12"/>
    <mergeCell ref="B13:E13"/>
    <mergeCell ref="A14:F14"/>
    <mergeCell ref="A16:B16"/>
    <mergeCell ref="C16:G16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&amp;K00-00922815.DEV.34899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97"/>
  <sheetViews>
    <sheetView topLeftCell="A273"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387</v>
      </c>
      <c r="B2" s="27"/>
      <c r="C2" s="28" t="s">
        <v>209</v>
      </c>
      <c r="D2" s="28"/>
      <c r="E2" s="28"/>
      <c r="F2" s="28"/>
      <c r="G2" s="28"/>
    </row>
    <row r="3" spans="1:7" ht="20.100000000000001" customHeight="1">
      <c r="A3" s="27" t="s">
        <v>388</v>
      </c>
      <c r="B3" s="27"/>
      <c r="C3" s="28" t="s">
        <v>389</v>
      </c>
      <c r="D3" s="28"/>
      <c r="E3" s="28"/>
      <c r="F3" s="28"/>
      <c r="G3" s="28"/>
    </row>
    <row r="4" spans="1:7" ht="24.95" customHeight="1">
      <c r="A4" s="27" t="s">
        <v>390</v>
      </c>
      <c r="B4" s="27"/>
      <c r="C4" s="28" t="s">
        <v>362</v>
      </c>
      <c r="D4" s="28"/>
      <c r="E4" s="28"/>
      <c r="F4" s="28"/>
      <c r="G4" s="28"/>
    </row>
    <row r="5" spans="1:7" ht="15" customHeight="1"/>
    <row r="6" spans="1:7" ht="24.95" customHeight="1">
      <c r="A6" s="18" t="s">
        <v>472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296</v>
      </c>
      <c r="B8" s="20" t="s">
        <v>473</v>
      </c>
      <c r="C8" s="20"/>
      <c r="D8" s="9" t="s">
        <v>474</v>
      </c>
      <c r="E8" s="9" t="s">
        <v>475</v>
      </c>
      <c r="F8" s="9" t="s">
        <v>476</v>
      </c>
      <c r="G8" s="9" t="s">
        <v>477</v>
      </c>
    </row>
    <row r="9" spans="1:7" ht="15" customHeight="1">
      <c r="A9" s="9">
        <v>1</v>
      </c>
      <c r="B9" s="20">
        <v>2</v>
      </c>
      <c r="C9" s="20"/>
      <c r="D9" s="9">
        <v>3</v>
      </c>
      <c r="E9" s="9">
        <v>4</v>
      </c>
      <c r="F9" s="9">
        <v>5</v>
      </c>
      <c r="G9" s="9">
        <v>6</v>
      </c>
    </row>
    <row r="10" spans="1:7" ht="20.100000000000001" customHeight="1">
      <c r="A10" s="9" t="s">
        <v>303</v>
      </c>
      <c r="B10" s="21" t="s">
        <v>478</v>
      </c>
      <c r="C10" s="21"/>
      <c r="D10" s="12">
        <v>1</v>
      </c>
      <c r="E10" s="12">
        <v>2</v>
      </c>
      <c r="F10" s="12">
        <v>12703.8</v>
      </c>
      <c r="G10" s="12">
        <v>25407.599999999999</v>
      </c>
    </row>
    <row r="11" spans="1:7" ht="24.95" customHeight="1">
      <c r="A11" s="29" t="s">
        <v>461</v>
      </c>
      <c r="B11" s="29"/>
      <c r="C11" s="29"/>
      <c r="D11" s="15" t="s">
        <v>306</v>
      </c>
      <c r="E11" s="15" t="s">
        <v>306</v>
      </c>
      <c r="F11" s="15" t="s">
        <v>306</v>
      </c>
      <c r="G11" s="15">
        <f>SUBTOTAL(9,G10:G10)</f>
        <v>25407.599999999999</v>
      </c>
    </row>
    <row r="12" spans="1:7" ht="24.95" customHeight="1"/>
    <row r="13" spans="1:7" ht="20.100000000000001" customHeight="1">
      <c r="A13" s="27" t="s">
        <v>387</v>
      </c>
      <c r="B13" s="27"/>
      <c r="C13" s="28" t="s">
        <v>209</v>
      </c>
      <c r="D13" s="28"/>
      <c r="E13" s="28"/>
      <c r="F13" s="28"/>
      <c r="G13" s="28"/>
    </row>
    <row r="14" spans="1:7" ht="20.100000000000001" customHeight="1">
      <c r="A14" s="27" t="s">
        <v>388</v>
      </c>
      <c r="B14" s="27"/>
      <c r="C14" s="28" t="s">
        <v>389</v>
      </c>
      <c r="D14" s="28"/>
      <c r="E14" s="28"/>
      <c r="F14" s="28"/>
      <c r="G14" s="28"/>
    </row>
    <row r="15" spans="1:7" ht="24.95" customHeight="1">
      <c r="A15" s="27" t="s">
        <v>390</v>
      </c>
      <c r="B15" s="27"/>
      <c r="C15" s="28" t="s">
        <v>365</v>
      </c>
      <c r="D15" s="28"/>
      <c r="E15" s="28"/>
      <c r="F15" s="28"/>
      <c r="G15" s="28"/>
    </row>
    <row r="16" spans="1:7" ht="15" customHeight="1"/>
    <row r="17" spans="1:7" ht="24.95" customHeight="1">
      <c r="A17" s="18" t="s">
        <v>472</v>
      </c>
      <c r="B17" s="18"/>
      <c r="C17" s="18"/>
      <c r="D17" s="18"/>
      <c r="E17" s="18"/>
      <c r="F17" s="18"/>
      <c r="G17" s="18"/>
    </row>
    <row r="18" spans="1:7" ht="15" customHeight="1"/>
    <row r="19" spans="1:7" ht="50.1" customHeight="1">
      <c r="A19" s="9" t="s">
        <v>296</v>
      </c>
      <c r="B19" s="20" t="s">
        <v>473</v>
      </c>
      <c r="C19" s="20"/>
      <c r="D19" s="9" t="s">
        <v>474</v>
      </c>
      <c r="E19" s="9" t="s">
        <v>475</v>
      </c>
      <c r="F19" s="9" t="s">
        <v>476</v>
      </c>
      <c r="G19" s="9" t="s">
        <v>477</v>
      </c>
    </row>
    <row r="20" spans="1:7" ht="15" customHeight="1">
      <c r="A20" s="9">
        <v>1</v>
      </c>
      <c r="B20" s="20">
        <v>2</v>
      </c>
      <c r="C20" s="20"/>
      <c r="D20" s="9">
        <v>3</v>
      </c>
      <c r="E20" s="9">
        <v>4</v>
      </c>
      <c r="F20" s="9">
        <v>5</v>
      </c>
      <c r="G20" s="9">
        <v>6</v>
      </c>
    </row>
    <row r="21" spans="1:7" ht="20.100000000000001" customHeight="1">
      <c r="A21" s="9" t="s">
        <v>402</v>
      </c>
      <c r="B21" s="21" t="s">
        <v>479</v>
      </c>
      <c r="C21" s="21"/>
      <c r="D21" s="12">
        <v>1</v>
      </c>
      <c r="E21" s="12">
        <v>2</v>
      </c>
      <c r="F21" s="12">
        <v>12986.46</v>
      </c>
      <c r="G21" s="12">
        <v>25972.92</v>
      </c>
    </row>
    <row r="22" spans="1:7" ht="24.95" customHeight="1">
      <c r="A22" s="29" t="s">
        <v>461</v>
      </c>
      <c r="B22" s="29"/>
      <c r="C22" s="29"/>
      <c r="D22" s="15" t="s">
        <v>306</v>
      </c>
      <c r="E22" s="15" t="s">
        <v>306</v>
      </c>
      <c r="F22" s="15" t="s">
        <v>306</v>
      </c>
      <c r="G22" s="15">
        <f>SUBTOTAL(9,G21:G21)</f>
        <v>25972.92</v>
      </c>
    </row>
    <row r="23" spans="1:7" ht="24.95" customHeight="1"/>
    <row r="24" spans="1:7" ht="20.100000000000001" customHeight="1">
      <c r="A24" s="27" t="s">
        <v>387</v>
      </c>
      <c r="B24" s="27"/>
      <c r="C24" s="28" t="s">
        <v>209</v>
      </c>
      <c r="D24" s="28"/>
      <c r="E24" s="28"/>
      <c r="F24" s="28"/>
      <c r="G24" s="28"/>
    </row>
    <row r="25" spans="1:7" ht="20.100000000000001" customHeight="1">
      <c r="A25" s="27" t="s">
        <v>388</v>
      </c>
      <c r="B25" s="27"/>
      <c r="C25" s="28" t="s">
        <v>389</v>
      </c>
      <c r="D25" s="28"/>
      <c r="E25" s="28"/>
      <c r="F25" s="28"/>
      <c r="G25" s="28"/>
    </row>
    <row r="26" spans="1:7" ht="24.95" customHeight="1">
      <c r="A26" s="27" t="s">
        <v>390</v>
      </c>
      <c r="B26" s="27"/>
      <c r="C26" s="28" t="s">
        <v>368</v>
      </c>
      <c r="D26" s="28"/>
      <c r="E26" s="28"/>
      <c r="F26" s="28"/>
      <c r="G26" s="28"/>
    </row>
    <row r="27" spans="1:7" ht="15" customHeight="1"/>
    <row r="28" spans="1:7" ht="24.95" customHeight="1">
      <c r="A28" s="18" t="s">
        <v>472</v>
      </c>
      <c r="B28" s="18"/>
      <c r="C28" s="18"/>
      <c r="D28" s="18"/>
      <c r="E28" s="18"/>
      <c r="F28" s="18"/>
      <c r="G28" s="18"/>
    </row>
    <row r="29" spans="1:7" ht="15" customHeight="1"/>
    <row r="30" spans="1:7" ht="50.1" customHeight="1">
      <c r="A30" s="9" t="s">
        <v>296</v>
      </c>
      <c r="B30" s="20" t="s">
        <v>473</v>
      </c>
      <c r="C30" s="20"/>
      <c r="D30" s="9" t="s">
        <v>474</v>
      </c>
      <c r="E30" s="9" t="s">
        <v>475</v>
      </c>
      <c r="F30" s="9" t="s">
        <v>476</v>
      </c>
      <c r="G30" s="9" t="s">
        <v>477</v>
      </c>
    </row>
    <row r="31" spans="1:7" ht="15" customHeight="1">
      <c r="A31" s="9">
        <v>1</v>
      </c>
      <c r="B31" s="20">
        <v>2</v>
      </c>
      <c r="C31" s="20"/>
      <c r="D31" s="9">
        <v>3</v>
      </c>
      <c r="E31" s="9">
        <v>4</v>
      </c>
      <c r="F31" s="9">
        <v>5</v>
      </c>
      <c r="G31" s="9">
        <v>6</v>
      </c>
    </row>
    <row r="32" spans="1:7" ht="20.100000000000001" customHeight="1">
      <c r="A32" s="9" t="s">
        <v>402</v>
      </c>
      <c r="B32" s="21" t="s">
        <v>479</v>
      </c>
      <c r="C32" s="21"/>
      <c r="D32" s="12">
        <v>1</v>
      </c>
      <c r="E32" s="12">
        <v>2</v>
      </c>
      <c r="F32" s="12">
        <v>8710.9950000000008</v>
      </c>
      <c r="G32" s="12">
        <v>17421.990000000002</v>
      </c>
    </row>
    <row r="33" spans="1:7" ht="24.95" customHeight="1">
      <c r="A33" s="29" t="s">
        <v>461</v>
      </c>
      <c r="B33" s="29"/>
      <c r="C33" s="29"/>
      <c r="D33" s="15" t="s">
        <v>306</v>
      </c>
      <c r="E33" s="15" t="s">
        <v>306</v>
      </c>
      <c r="F33" s="15" t="s">
        <v>306</v>
      </c>
      <c r="G33" s="15">
        <f>SUBTOTAL(9,G32:G32)</f>
        <v>17421.990000000002</v>
      </c>
    </row>
    <row r="34" spans="1:7" ht="24.95" customHeight="1"/>
    <row r="35" spans="1:7" ht="20.100000000000001" customHeight="1">
      <c r="A35" s="27" t="s">
        <v>387</v>
      </c>
      <c r="B35" s="27"/>
      <c r="C35" s="28" t="s">
        <v>209</v>
      </c>
      <c r="D35" s="28"/>
      <c r="E35" s="28"/>
      <c r="F35" s="28"/>
      <c r="G35" s="28"/>
    </row>
    <row r="36" spans="1:7" ht="20.100000000000001" customHeight="1">
      <c r="A36" s="27" t="s">
        <v>388</v>
      </c>
      <c r="B36" s="27"/>
      <c r="C36" s="28" t="s">
        <v>462</v>
      </c>
      <c r="D36" s="28"/>
      <c r="E36" s="28"/>
      <c r="F36" s="28"/>
      <c r="G36" s="28"/>
    </row>
    <row r="37" spans="1:7" ht="24.95" customHeight="1">
      <c r="A37" s="27" t="s">
        <v>390</v>
      </c>
      <c r="B37" s="27"/>
      <c r="C37" s="28" t="s">
        <v>362</v>
      </c>
      <c r="D37" s="28"/>
      <c r="E37" s="28"/>
      <c r="F37" s="28"/>
      <c r="G37" s="28"/>
    </row>
    <row r="38" spans="1:7" ht="15" customHeight="1"/>
    <row r="39" spans="1:7" ht="24.95" customHeight="1">
      <c r="A39" s="18" t="s">
        <v>480</v>
      </c>
      <c r="B39" s="18"/>
      <c r="C39" s="18"/>
      <c r="D39" s="18"/>
      <c r="E39" s="18"/>
      <c r="F39" s="18"/>
      <c r="G39" s="18"/>
    </row>
    <row r="40" spans="1:7" ht="15" customHeight="1"/>
    <row r="41" spans="1:7" ht="50.1" customHeight="1">
      <c r="A41" s="9" t="s">
        <v>296</v>
      </c>
      <c r="B41" s="20" t="s">
        <v>473</v>
      </c>
      <c r="C41" s="20"/>
      <c r="D41" s="20"/>
      <c r="E41" s="9" t="s">
        <v>481</v>
      </c>
      <c r="F41" s="9" t="s">
        <v>482</v>
      </c>
      <c r="G41" s="9" t="s">
        <v>483</v>
      </c>
    </row>
    <row r="42" spans="1:7" ht="15" customHeight="1">
      <c r="A42" s="9">
        <v>1</v>
      </c>
      <c r="B42" s="20">
        <v>2</v>
      </c>
      <c r="C42" s="20"/>
      <c r="D42" s="20"/>
      <c r="E42" s="9">
        <v>3</v>
      </c>
      <c r="F42" s="9">
        <v>4</v>
      </c>
      <c r="G42" s="9">
        <v>5</v>
      </c>
    </row>
    <row r="43" spans="1:7" ht="20.100000000000001" customHeight="1">
      <c r="A43" s="9" t="s">
        <v>303</v>
      </c>
      <c r="B43" s="21" t="s">
        <v>484</v>
      </c>
      <c r="C43" s="21"/>
      <c r="D43" s="21"/>
      <c r="E43" s="12">
        <v>2</v>
      </c>
      <c r="F43" s="12">
        <v>50000</v>
      </c>
      <c r="G43" s="12">
        <v>100000</v>
      </c>
    </row>
    <row r="44" spans="1:7" ht="24.95" customHeight="1">
      <c r="A44" s="29" t="s">
        <v>461</v>
      </c>
      <c r="B44" s="29"/>
      <c r="C44" s="29"/>
      <c r="D44" s="15" t="s">
        <v>306</v>
      </c>
      <c r="E44" s="15" t="s">
        <v>306</v>
      </c>
      <c r="F44" s="15" t="s">
        <v>306</v>
      </c>
      <c r="G44" s="15">
        <f>SUBTOTAL(9,G43:G43)</f>
        <v>100000</v>
      </c>
    </row>
    <row r="45" spans="1:7" ht="24.95" customHeight="1"/>
    <row r="46" spans="1:7" ht="20.100000000000001" customHeight="1">
      <c r="A46" s="27" t="s">
        <v>387</v>
      </c>
      <c r="B46" s="27"/>
      <c r="C46" s="28" t="s">
        <v>209</v>
      </c>
      <c r="D46" s="28"/>
      <c r="E46" s="28"/>
      <c r="F46" s="28"/>
      <c r="G46" s="28"/>
    </row>
    <row r="47" spans="1:7" ht="20.100000000000001" customHeight="1">
      <c r="A47" s="27" t="s">
        <v>388</v>
      </c>
      <c r="B47" s="27"/>
      <c r="C47" s="28" t="s">
        <v>462</v>
      </c>
      <c r="D47" s="28"/>
      <c r="E47" s="28"/>
      <c r="F47" s="28"/>
      <c r="G47" s="28"/>
    </row>
    <row r="48" spans="1:7" ht="24.95" customHeight="1">
      <c r="A48" s="27" t="s">
        <v>390</v>
      </c>
      <c r="B48" s="27"/>
      <c r="C48" s="28" t="s">
        <v>365</v>
      </c>
      <c r="D48" s="28"/>
      <c r="E48" s="28"/>
      <c r="F48" s="28"/>
      <c r="G48" s="28"/>
    </row>
    <row r="49" spans="1:7" ht="15" customHeight="1"/>
    <row r="50" spans="1:7" ht="24.95" customHeight="1">
      <c r="A50" s="18" t="s">
        <v>480</v>
      </c>
      <c r="B50" s="18"/>
      <c r="C50" s="18"/>
      <c r="D50" s="18"/>
      <c r="E50" s="18"/>
      <c r="F50" s="18"/>
      <c r="G50" s="18"/>
    </row>
    <row r="51" spans="1:7" ht="15" customHeight="1"/>
    <row r="52" spans="1:7" ht="50.1" customHeight="1">
      <c r="A52" s="9" t="s">
        <v>296</v>
      </c>
      <c r="B52" s="20" t="s">
        <v>473</v>
      </c>
      <c r="C52" s="20"/>
      <c r="D52" s="20"/>
      <c r="E52" s="9" t="s">
        <v>481</v>
      </c>
      <c r="F52" s="9" t="s">
        <v>482</v>
      </c>
      <c r="G52" s="9" t="s">
        <v>483</v>
      </c>
    </row>
    <row r="53" spans="1:7" ht="15" customHeight="1">
      <c r="A53" s="9">
        <v>1</v>
      </c>
      <c r="B53" s="20">
        <v>2</v>
      </c>
      <c r="C53" s="20"/>
      <c r="D53" s="20"/>
      <c r="E53" s="9">
        <v>3</v>
      </c>
      <c r="F53" s="9">
        <v>4</v>
      </c>
      <c r="G53" s="9">
        <v>5</v>
      </c>
    </row>
    <row r="54" spans="1:7" ht="20.100000000000001" customHeight="1">
      <c r="A54" s="9" t="s">
        <v>303</v>
      </c>
      <c r="B54" s="21" t="s">
        <v>484</v>
      </c>
      <c r="C54" s="21"/>
      <c r="D54" s="21"/>
      <c r="E54" s="12">
        <v>2</v>
      </c>
      <c r="F54" s="12">
        <v>50000</v>
      </c>
      <c r="G54" s="12">
        <v>100000</v>
      </c>
    </row>
    <row r="55" spans="1:7" ht="24.95" customHeight="1">
      <c r="A55" s="29" t="s">
        <v>461</v>
      </c>
      <c r="B55" s="29"/>
      <c r="C55" s="29"/>
      <c r="D55" s="15" t="s">
        <v>306</v>
      </c>
      <c r="E55" s="15" t="s">
        <v>306</v>
      </c>
      <c r="F55" s="15" t="s">
        <v>306</v>
      </c>
      <c r="G55" s="15">
        <f>SUBTOTAL(9,G54:G54)</f>
        <v>100000</v>
      </c>
    </row>
    <row r="56" spans="1:7" ht="24.95" customHeight="1"/>
    <row r="57" spans="1:7" ht="20.100000000000001" customHeight="1">
      <c r="A57" s="27" t="s">
        <v>387</v>
      </c>
      <c r="B57" s="27"/>
      <c r="C57" s="28" t="s">
        <v>209</v>
      </c>
      <c r="D57" s="28"/>
      <c r="E57" s="28"/>
      <c r="F57" s="28"/>
      <c r="G57" s="28"/>
    </row>
    <row r="58" spans="1:7" ht="20.100000000000001" customHeight="1">
      <c r="A58" s="27" t="s">
        <v>388</v>
      </c>
      <c r="B58" s="27"/>
      <c r="C58" s="28" t="s">
        <v>462</v>
      </c>
      <c r="D58" s="28"/>
      <c r="E58" s="28"/>
      <c r="F58" s="28"/>
      <c r="G58" s="28"/>
    </row>
    <row r="59" spans="1:7" ht="24.95" customHeight="1">
      <c r="A59" s="27" t="s">
        <v>390</v>
      </c>
      <c r="B59" s="27"/>
      <c r="C59" s="28" t="s">
        <v>368</v>
      </c>
      <c r="D59" s="28"/>
      <c r="E59" s="28"/>
      <c r="F59" s="28"/>
      <c r="G59" s="28"/>
    </row>
    <row r="60" spans="1:7" ht="15" customHeight="1"/>
    <row r="61" spans="1:7" ht="24.95" customHeight="1">
      <c r="A61" s="18" t="s">
        <v>480</v>
      </c>
      <c r="B61" s="18"/>
      <c r="C61" s="18"/>
      <c r="D61" s="18"/>
      <c r="E61" s="18"/>
      <c r="F61" s="18"/>
      <c r="G61" s="18"/>
    </row>
    <row r="62" spans="1:7" ht="15" customHeight="1"/>
    <row r="63" spans="1:7" ht="50.1" customHeight="1">
      <c r="A63" s="9" t="s">
        <v>296</v>
      </c>
      <c r="B63" s="20" t="s">
        <v>473</v>
      </c>
      <c r="C63" s="20"/>
      <c r="D63" s="20"/>
      <c r="E63" s="9" t="s">
        <v>481</v>
      </c>
      <c r="F63" s="9" t="s">
        <v>482</v>
      </c>
      <c r="G63" s="9" t="s">
        <v>483</v>
      </c>
    </row>
    <row r="64" spans="1:7" ht="15" customHeight="1">
      <c r="A64" s="9">
        <v>1</v>
      </c>
      <c r="B64" s="20">
        <v>2</v>
      </c>
      <c r="C64" s="20"/>
      <c r="D64" s="20"/>
      <c r="E64" s="9">
        <v>3</v>
      </c>
      <c r="F64" s="9">
        <v>4</v>
      </c>
      <c r="G64" s="9">
        <v>5</v>
      </c>
    </row>
    <row r="65" spans="1:7" ht="20.100000000000001" customHeight="1">
      <c r="A65" s="9" t="s">
        <v>303</v>
      </c>
      <c r="B65" s="21" t="s">
        <v>484</v>
      </c>
      <c r="C65" s="21"/>
      <c r="D65" s="21"/>
      <c r="E65" s="12">
        <v>2</v>
      </c>
      <c r="F65" s="12">
        <v>50000</v>
      </c>
      <c r="G65" s="12">
        <v>100000</v>
      </c>
    </row>
    <row r="66" spans="1:7" ht="24.95" customHeight="1">
      <c r="A66" s="29" t="s">
        <v>461</v>
      </c>
      <c r="B66" s="29"/>
      <c r="C66" s="29"/>
      <c r="D66" s="15" t="s">
        <v>306</v>
      </c>
      <c r="E66" s="15" t="s">
        <v>306</v>
      </c>
      <c r="F66" s="15" t="s">
        <v>306</v>
      </c>
      <c r="G66" s="15">
        <f>SUBTOTAL(9,G65:G65)</f>
        <v>100000</v>
      </c>
    </row>
    <row r="67" spans="1:7" ht="24.95" customHeight="1"/>
    <row r="68" spans="1:7" ht="24.95" customHeight="1">
      <c r="A68" s="27" t="s">
        <v>387</v>
      </c>
      <c r="B68" s="27"/>
      <c r="C68" s="28"/>
      <c r="D68" s="28"/>
      <c r="E68" s="28"/>
      <c r="F68" s="28"/>
      <c r="G68" s="28"/>
    </row>
    <row r="69" spans="1:7" ht="15" customHeight="1">
      <c r="A69" s="27" t="s">
        <v>388</v>
      </c>
      <c r="B69" s="27"/>
      <c r="C69" s="28"/>
      <c r="D69" s="28"/>
      <c r="E69" s="28"/>
      <c r="F69" s="28"/>
      <c r="G69" s="28"/>
    </row>
    <row r="70" spans="1:7" ht="24.95" customHeight="1">
      <c r="A70" s="27" t="s">
        <v>390</v>
      </c>
      <c r="B70" s="27"/>
      <c r="C70" s="28" t="s">
        <v>362</v>
      </c>
      <c r="D70" s="28"/>
      <c r="E70" s="28"/>
      <c r="F70" s="28"/>
      <c r="G70" s="28"/>
    </row>
    <row r="71" spans="1:7" ht="15" customHeight="1"/>
    <row r="72" spans="1:7" ht="24.95" customHeight="1">
      <c r="A72" s="18" t="s">
        <v>485</v>
      </c>
      <c r="B72" s="18"/>
      <c r="C72" s="18"/>
      <c r="D72" s="18"/>
      <c r="E72" s="18"/>
      <c r="F72" s="18"/>
      <c r="G72" s="18"/>
    </row>
    <row r="73" spans="1:7" ht="24.95" customHeight="1"/>
    <row r="74" spans="1:7" ht="50.1" customHeight="1">
      <c r="A74" s="9" t="s">
        <v>296</v>
      </c>
      <c r="B74" s="20" t="s">
        <v>40</v>
      </c>
      <c r="C74" s="20"/>
      <c r="D74" s="9" t="s">
        <v>486</v>
      </c>
      <c r="E74" s="9" t="s">
        <v>487</v>
      </c>
      <c r="F74" s="9" t="s">
        <v>488</v>
      </c>
      <c r="G74" s="9" t="s">
        <v>477</v>
      </c>
    </row>
    <row r="75" spans="1:7" ht="24.95" customHeight="1">
      <c r="A75" s="9" t="s">
        <v>59</v>
      </c>
      <c r="B75" s="20" t="s">
        <v>59</v>
      </c>
      <c r="C75" s="20"/>
      <c r="D75" s="9" t="s">
        <v>59</v>
      </c>
      <c r="E75" s="9" t="s">
        <v>59</v>
      </c>
      <c r="F75" s="9" t="s">
        <v>59</v>
      </c>
      <c r="G75" s="9" t="s">
        <v>59</v>
      </c>
    </row>
    <row r="76" spans="1:7" ht="24.95" customHeight="1"/>
    <row r="77" spans="1:7" ht="24.95" customHeight="1">
      <c r="A77" s="27" t="s">
        <v>387</v>
      </c>
      <c r="B77" s="27"/>
      <c r="C77" s="28"/>
      <c r="D77" s="28"/>
      <c r="E77" s="28"/>
      <c r="F77" s="28"/>
      <c r="G77" s="28"/>
    </row>
    <row r="78" spans="1:7" ht="15" customHeight="1">
      <c r="A78" s="27" t="s">
        <v>388</v>
      </c>
      <c r="B78" s="27"/>
      <c r="C78" s="28"/>
      <c r="D78" s="28"/>
      <c r="E78" s="28"/>
      <c r="F78" s="28"/>
      <c r="G78" s="28"/>
    </row>
    <row r="79" spans="1:7" ht="24.95" customHeight="1">
      <c r="A79" s="27" t="s">
        <v>390</v>
      </c>
      <c r="B79" s="27"/>
      <c r="C79" s="28" t="s">
        <v>365</v>
      </c>
      <c r="D79" s="28"/>
      <c r="E79" s="28"/>
      <c r="F79" s="28"/>
      <c r="G79" s="28"/>
    </row>
    <row r="80" spans="1:7" ht="15" customHeight="1"/>
    <row r="81" spans="1:7" ht="24.95" customHeight="1">
      <c r="A81" s="18" t="s">
        <v>485</v>
      </c>
      <c r="B81" s="18"/>
      <c r="C81" s="18"/>
      <c r="D81" s="18"/>
      <c r="E81" s="18"/>
      <c r="F81" s="18"/>
      <c r="G81" s="18"/>
    </row>
    <row r="82" spans="1:7" ht="24.95" customHeight="1"/>
    <row r="83" spans="1:7" ht="50.1" customHeight="1">
      <c r="A83" s="9" t="s">
        <v>296</v>
      </c>
      <c r="B83" s="20" t="s">
        <v>40</v>
      </c>
      <c r="C83" s="20"/>
      <c r="D83" s="9" t="s">
        <v>486</v>
      </c>
      <c r="E83" s="9" t="s">
        <v>487</v>
      </c>
      <c r="F83" s="9" t="s">
        <v>488</v>
      </c>
      <c r="G83" s="9" t="s">
        <v>477</v>
      </c>
    </row>
    <row r="84" spans="1:7" ht="24.95" customHeight="1">
      <c r="A84" s="9" t="s">
        <v>59</v>
      </c>
      <c r="B84" s="20" t="s">
        <v>59</v>
      </c>
      <c r="C84" s="20"/>
      <c r="D84" s="9" t="s">
        <v>59</v>
      </c>
      <c r="E84" s="9" t="s">
        <v>59</v>
      </c>
      <c r="F84" s="9" t="s">
        <v>59</v>
      </c>
      <c r="G84" s="9" t="s">
        <v>59</v>
      </c>
    </row>
    <row r="85" spans="1:7" ht="24.95" customHeight="1"/>
    <row r="86" spans="1:7" ht="24.95" customHeight="1">
      <c r="A86" s="27" t="s">
        <v>387</v>
      </c>
      <c r="B86" s="27"/>
      <c r="C86" s="28"/>
      <c r="D86" s="28"/>
      <c r="E86" s="28"/>
      <c r="F86" s="28"/>
      <c r="G86" s="28"/>
    </row>
    <row r="87" spans="1:7" ht="15" customHeight="1">
      <c r="A87" s="27" t="s">
        <v>388</v>
      </c>
      <c r="B87" s="27"/>
      <c r="C87" s="28"/>
      <c r="D87" s="28"/>
      <c r="E87" s="28"/>
      <c r="F87" s="28"/>
      <c r="G87" s="28"/>
    </row>
    <row r="88" spans="1:7" ht="24.95" customHeight="1">
      <c r="A88" s="27" t="s">
        <v>390</v>
      </c>
      <c r="B88" s="27"/>
      <c r="C88" s="28" t="s">
        <v>368</v>
      </c>
      <c r="D88" s="28"/>
      <c r="E88" s="28"/>
      <c r="F88" s="28"/>
      <c r="G88" s="28"/>
    </row>
    <row r="89" spans="1:7" ht="15" customHeight="1"/>
    <row r="90" spans="1:7" ht="24.95" customHeight="1">
      <c r="A90" s="18" t="s">
        <v>485</v>
      </c>
      <c r="B90" s="18"/>
      <c r="C90" s="18"/>
      <c r="D90" s="18"/>
      <c r="E90" s="18"/>
      <c r="F90" s="18"/>
      <c r="G90" s="18"/>
    </row>
    <row r="91" spans="1:7" ht="24.95" customHeight="1"/>
    <row r="92" spans="1:7" ht="50.1" customHeight="1">
      <c r="A92" s="9" t="s">
        <v>296</v>
      </c>
      <c r="B92" s="20" t="s">
        <v>40</v>
      </c>
      <c r="C92" s="20"/>
      <c r="D92" s="9" t="s">
        <v>486</v>
      </c>
      <c r="E92" s="9" t="s">
        <v>487</v>
      </c>
      <c r="F92" s="9" t="s">
        <v>488</v>
      </c>
      <c r="G92" s="9" t="s">
        <v>477</v>
      </c>
    </row>
    <row r="93" spans="1:7" ht="24.95" customHeight="1">
      <c r="A93" s="9" t="s">
        <v>59</v>
      </c>
      <c r="B93" s="20" t="s">
        <v>59</v>
      </c>
      <c r="C93" s="20"/>
      <c r="D93" s="9" t="s">
        <v>59</v>
      </c>
      <c r="E93" s="9" t="s">
        <v>59</v>
      </c>
      <c r="F93" s="9" t="s">
        <v>59</v>
      </c>
      <c r="G93" s="9" t="s">
        <v>59</v>
      </c>
    </row>
    <row r="94" spans="1:7" ht="24.95" customHeight="1"/>
    <row r="95" spans="1:7" ht="24.95" customHeight="1">
      <c r="A95" s="27" t="s">
        <v>387</v>
      </c>
      <c r="B95" s="27"/>
      <c r="C95" s="28"/>
      <c r="D95" s="28"/>
      <c r="E95" s="28"/>
      <c r="F95" s="28"/>
      <c r="G95" s="28"/>
    </row>
    <row r="96" spans="1:7" ht="24.95" customHeight="1">
      <c r="A96" s="27" t="s">
        <v>388</v>
      </c>
      <c r="B96" s="27"/>
      <c r="C96" s="28"/>
      <c r="D96" s="28"/>
      <c r="E96" s="28"/>
      <c r="F96" s="28"/>
      <c r="G96" s="28"/>
    </row>
    <row r="97" spans="1:7" ht="24.95" customHeight="1">
      <c r="A97" s="27" t="s">
        <v>390</v>
      </c>
      <c r="B97" s="27"/>
      <c r="C97" s="28" t="s">
        <v>362</v>
      </c>
      <c r="D97" s="28"/>
      <c r="E97" s="28"/>
      <c r="F97" s="28"/>
      <c r="G97" s="28"/>
    </row>
    <row r="98" spans="1:7" ht="15" customHeight="1"/>
    <row r="99" spans="1:7" ht="24.95" customHeight="1">
      <c r="A99" s="18" t="s">
        <v>489</v>
      </c>
      <c r="B99" s="18"/>
      <c r="C99" s="18"/>
      <c r="D99" s="18"/>
      <c r="E99" s="18"/>
      <c r="F99" s="18"/>
      <c r="G99" s="18"/>
    </row>
    <row r="100" spans="1:7" ht="15" customHeight="1"/>
    <row r="101" spans="1:7" ht="50.1" customHeight="1">
      <c r="A101" s="9" t="s">
        <v>296</v>
      </c>
      <c r="B101" s="20" t="s">
        <v>40</v>
      </c>
      <c r="C101" s="20"/>
      <c r="D101" s="20"/>
      <c r="E101" s="9" t="s">
        <v>490</v>
      </c>
      <c r="F101" s="9" t="s">
        <v>491</v>
      </c>
      <c r="G101" s="9" t="s">
        <v>492</v>
      </c>
    </row>
    <row r="102" spans="1:7" ht="24.95" customHeight="1">
      <c r="A102" s="9" t="s">
        <v>59</v>
      </c>
      <c r="B102" s="20" t="s">
        <v>59</v>
      </c>
      <c r="C102" s="20"/>
      <c r="D102" s="20"/>
      <c r="E102" s="9" t="s">
        <v>59</v>
      </c>
      <c r="F102" s="9" t="s">
        <v>59</v>
      </c>
      <c r="G102" s="9" t="s">
        <v>59</v>
      </c>
    </row>
    <row r="103" spans="1:7" ht="24.95" customHeight="1"/>
    <row r="104" spans="1:7" ht="24.95" customHeight="1">
      <c r="A104" s="27" t="s">
        <v>387</v>
      </c>
      <c r="B104" s="27"/>
      <c r="C104" s="28"/>
      <c r="D104" s="28"/>
      <c r="E104" s="28"/>
      <c r="F104" s="28"/>
      <c r="G104" s="28"/>
    </row>
    <row r="105" spans="1:7" ht="24.95" customHeight="1">
      <c r="A105" s="27" t="s">
        <v>388</v>
      </c>
      <c r="B105" s="27"/>
      <c r="C105" s="28"/>
      <c r="D105" s="28"/>
      <c r="E105" s="28"/>
      <c r="F105" s="28"/>
      <c r="G105" s="28"/>
    </row>
    <row r="106" spans="1:7" ht="24.95" customHeight="1">
      <c r="A106" s="27" t="s">
        <v>390</v>
      </c>
      <c r="B106" s="27"/>
      <c r="C106" s="28" t="s">
        <v>365</v>
      </c>
      <c r="D106" s="28"/>
      <c r="E106" s="28"/>
      <c r="F106" s="28"/>
      <c r="G106" s="28"/>
    </row>
    <row r="107" spans="1:7" ht="15" customHeight="1"/>
    <row r="108" spans="1:7" ht="24.95" customHeight="1">
      <c r="A108" s="18" t="s">
        <v>489</v>
      </c>
      <c r="B108" s="18"/>
      <c r="C108" s="18"/>
      <c r="D108" s="18"/>
      <c r="E108" s="18"/>
      <c r="F108" s="18"/>
      <c r="G108" s="18"/>
    </row>
    <row r="109" spans="1:7" ht="15" customHeight="1"/>
    <row r="110" spans="1:7" ht="50.1" customHeight="1">
      <c r="A110" s="9" t="s">
        <v>296</v>
      </c>
      <c r="B110" s="20" t="s">
        <v>40</v>
      </c>
      <c r="C110" s="20"/>
      <c r="D110" s="20"/>
      <c r="E110" s="9" t="s">
        <v>490</v>
      </c>
      <c r="F110" s="9" t="s">
        <v>491</v>
      </c>
      <c r="G110" s="9" t="s">
        <v>492</v>
      </c>
    </row>
    <row r="111" spans="1:7" ht="24.95" customHeight="1">
      <c r="A111" s="9" t="s">
        <v>59</v>
      </c>
      <c r="B111" s="20" t="s">
        <v>59</v>
      </c>
      <c r="C111" s="20"/>
      <c r="D111" s="20"/>
      <c r="E111" s="9" t="s">
        <v>59</v>
      </c>
      <c r="F111" s="9" t="s">
        <v>59</v>
      </c>
      <c r="G111" s="9" t="s">
        <v>59</v>
      </c>
    </row>
    <row r="112" spans="1:7" ht="24.95" customHeight="1"/>
    <row r="113" spans="1:7" ht="24.95" customHeight="1">
      <c r="A113" s="27" t="s">
        <v>387</v>
      </c>
      <c r="B113" s="27"/>
      <c r="C113" s="28"/>
      <c r="D113" s="28"/>
      <c r="E113" s="28"/>
      <c r="F113" s="28"/>
      <c r="G113" s="28"/>
    </row>
    <row r="114" spans="1:7" ht="24.95" customHeight="1">
      <c r="A114" s="27" t="s">
        <v>388</v>
      </c>
      <c r="B114" s="27"/>
      <c r="C114" s="28"/>
      <c r="D114" s="28"/>
      <c r="E114" s="28"/>
      <c r="F114" s="28"/>
      <c r="G114" s="28"/>
    </row>
    <row r="115" spans="1:7" ht="24.95" customHeight="1">
      <c r="A115" s="27" t="s">
        <v>390</v>
      </c>
      <c r="B115" s="27"/>
      <c r="C115" s="28" t="s">
        <v>368</v>
      </c>
      <c r="D115" s="28"/>
      <c r="E115" s="28"/>
      <c r="F115" s="28"/>
      <c r="G115" s="28"/>
    </row>
    <row r="116" spans="1:7" ht="15" customHeight="1"/>
    <row r="117" spans="1:7" ht="24.95" customHeight="1">
      <c r="A117" s="18" t="s">
        <v>489</v>
      </c>
      <c r="B117" s="18"/>
      <c r="C117" s="18"/>
      <c r="D117" s="18"/>
      <c r="E117" s="18"/>
      <c r="F117" s="18"/>
      <c r="G117" s="18"/>
    </row>
    <row r="118" spans="1:7" ht="15" customHeight="1"/>
    <row r="119" spans="1:7" ht="50.1" customHeight="1">
      <c r="A119" s="9" t="s">
        <v>296</v>
      </c>
      <c r="B119" s="20" t="s">
        <v>40</v>
      </c>
      <c r="C119" s="20"/>
      <c r="D119" s="20"/>
      <c r="E119" s="9" t="s">
        <v>490</v>
      </c>
      <c r="F119" s="9" t="s">
        <v>491</v>
      </c>
      <c r="G119" s="9" t="s">
        <v>492</v>
      </c>
    </row>
    <row r="120" spans="1:7" ht="24.95" customHeight="1">
      <c r="A120" s="9" t="s">
        <v>59</v>
      </c>
      <c r="B120" s="20" t="s">
        <v>59</v>
      </c>
      <c r="C120" s="20"/>
      <c r="D120" s="20"/>
      <c r="E120" s="9" t="s">
        <v>59</v>
      </c>
      <c r="F120" s="9" t="s">
        <v>59</v>
      </c>
      <c r="G120" s="9" t="s">
        <v>59</v>
      </c>
    </row>
    <row r="121" spans="1:7" ht="24.95" customHeight="1"/>
    <row r="122" spans="1:7" ht="20.100000000000001" customHeight="1">
      <c r="A122" s="27" t="s">
        <v>387</v>
      </c>
      <c r="B122" s="27"/>
      <c r="C122" s="28" t="s">
        <v>209</v>
      </c>
      <c r="D122" s="28"/>
      <c r="E122" s="28"/>
      <c r="F122" s="28"/>
      <c r="G122" s="28"/>
    </row>
    <row r="123" spans="1:7" ht="20.100000000000001" customHeight="1">
      <c r="A123" s="27" t="s">
        <v>388</v>
      </c>
      <c r="B123" s="27"/>
      <c r="C123" s="28" t="s">
        <v>462</v>
      </c>
      <c r="D123" s="28"/>
      <c r="E123" s="28"/>
      <c r="F123" s="28"/>
      <c r="G123" s="28"/>
    </row>
    <row r="124" spans="1:7" ht="24.95" customHeight="1">
      <c r="A124" s="27" t="s">
        <v>390</v>
      </c>
      <c r="B124" s="27"/>
      <c r="C124" s="28" t="s">
        <v>362</v>
      </c>
      <c r="D124" s="28"/>
      <c r="E124" s="28"/>
      <c r="F124" s="28"/>
      <c r="G124" s="28"/>
    </row>
    <row r="125" spans="1:7" ht="15" customHeight="1"/>
    <row r="126" spans="1:7" ht="24.95" customHeight="1">
      <c r="A126" s="18" t="s">
        <v>493</v>
      </c>
      <c r="B126" s="18"/>
      <c r="C126" s="18"/>
      <c r="D126" s="18"/>
      <c r="E126" s="18"/>
      <c r="F126" s="18"/>
      <c r="G126" s="18"/>
    </row>
    <row r="127" spans="1:7" ht="15" customHeight="1"/>
    <row r="128" spans="1:7" ht="50.1" customHeight="1">
      <c r="A128" s="9" t="s">
        <v>296</v>
      </c>
      <c r="B128" s="20" t="s">
        <v>473</v>
      </c>
      <c r="C128" s="20"/>
      <c r="D128" s="9" t="s">
        <v>494</v>
      </c>
      <c r="E128" s="9" t="s">
        <v>495</v>
      </c>
      <c r="F128" s="9" t="s">
        <v>496</v>
      </c>
      <c r="G128" s="9" t="s">
        <v>497</v>
      </c>
    </row>
    <row r="129" spans="1:7" ht="15" customHeight="1">
      <c r="A129" s="9">
        <v>1</v>
      </c>
      <c r="B129" s="20">
        <v>2</v>
      </c>
      <c r="C129" s="20"/>
      <c r="D129" s="9">
        <v>3</v>
      </c>
      <c r="E129" s="9">
        <v>4</v>
      </c>
      <c r="F129" s="9">
        <v>5</v>
      </c>
      <c r="G129" s="9">
        <v>6</v>
      </c>
    </row>
    <row r="130" spans="1:7" ht="20.100000000000001" customHeight="1">
      <c r="A130" s="9" t="s">
        <v>303</v>
      </c>
      <c r="B130" s="21" t="s">
        <v>498</v>
      </c>
      <c r="C130" s="21"/>
      <c r="D130" s="12">
        <v>1</v>
      </c>
      <c r="E130" s="12">
        <v>5</v>
      </c>
      <c r="F130" s="12">
        <v>1000</v>
      </c>
      <c r="G130" s="12">
        <v>5000</v>
      </c>
    </row>
    <row r="131" spans="1:7" ht="39.950000000000003" customHeight="1">
      <c r="A131" s="9" t="s">
        <v>402</v>
      </c>
      <c r="B131" s="21" t="s">
        <v>499</v>
      </c>
      <c r="C131" s="21"/>
      <c r="D131" s="12">
        <v>20</v>
      </c>
      <c r="E131" s="12">
        <v>1</v>
      </c>
      <c r="F131" s="12">
        <v>1750</v>
      </c>
      <c r="G131" s="12">
        <v>35000</v>
      </c>
    </row>
    <row r="132" spans="1:7" ht="24.95" customHeight="1">
      <c r="A132" s="29" t="s">
        <v>461</v>
      </c>
      <c r="B132" s="29"/>
      <c r="C132" s="29"/>
      <c r="D132" s="15" t="s">
        <v>306</v>
      </c>
      <c r="E132" s="15" t="s">
        <v>306</v>
      </c>
      <c r="F132" s="15" t="s">
        <v>306</v>
      </c>
      <c r="G132" s="15">
        <f>SUBTOTAL(9,G130:G131)</f>
        <v>40000</v>
      </c>
    </row>
    <row r="133" spans="1:7" ht="24.95" customHeight="1"/>
    <row r="134" spans="1:7" ht="20.100000000000001" customHeight="1">
      <c r="A134" s="27" t="s">
        <v>387</v>
      </c>
      <c r="B134" s="27"/>
      <c r="C134" s="28" t="s">
        <v>209</v>
      </c>
      <c r="D134" s="28"/>
      <c r="E134" s="28"/>
      <c r="F134" s="28"/>
      <c r="G134" s="28"/>
    </row>
    <row r="135" spans="1:7" ht="20.100000000000001" customHeight="1">
      <c r="A135" s="27" t="s">
        <v>388</v>
      </c>
      <c r="B135" s="27"/>
      <c r="C135" s="28" t="s">
        <v>462</v>
      </c>
      <c r="D135" s="28"/>
      <c r="E135" s="28"/>
      <c r="F135" s="28"/>
      <c r="G135" s="28"/>
    </row>
    <row r="136" spans="1:7" ht="24.95" customHeight="1">
      <c r="A136" s="27" t="s">
        <v>390</v>
      </c>
      <c r="B136" s="27"/>
      <c r="C136" s="28" t="s">
        <v>365</v>
      </c>
      <c r="D136" s="28"/>
      <c r="E136" s="28"/>
      <c r="F136" s="28"/>
      <c r="G136" s="28"/>
    </row>
    <row r="137" spans="1:7" ht="15" customHeight="1"/>
    <row r="138" spans="1:7" ht="24.95" customHeight="1">
      <c r="A138" s="18" t="s">
        <v>493</v>
      </c>
      <c r="B138" s="18"/>
      <c r="C138" s="18"/>
      <c r="D138" s="18"/>
      <c r="E138" s="18"/>
      <c r="F138" s="18"/>
      <c r="G138" s="18"/>
    </row>
    <row r="139" spans="1:7" ht="15" customHeight="1"/>
    <row r="140" spans="1:7" ht="50.1" customHeight="1">
      <c r="A140" s="9" t="s">
        <v>296</v>
      </c>
      <c r="B140" s="20" t="s">
        <v>473</v>
      </c>
      <c r="C140" s="20"/>
      <c r="D140" s="9" t="s">
        <v>494</v>
      </c>
      <c r="E140" s="9" t="s">
        <v>495</v>
      </c>
      <c r="F140" s="9" t="s">
        <v>496</v>
      </c>
      <c r="G140" s="9" t="s">
        <v>497</v>
      </c>
    </row>
    <row r="141" spans="1:7" ht="15" customHeight="1">
      <c r="A141" s="9">
        <v>1</v>
      </c>
      <c r="B141" s="20">
        <v>2</v>
      </c>
      <c r="C141" s="20"/>
      <c r="D141" s="9">
        <v>3</v>
      </c>
      <c r="E141" s="9">
        <v>4</v>
      </c>
      <c r="F141" s="9">
        <v>5</v>
      </c>
      <c r="G141" s="9">
        <v>6</v>
      </c>
    </row>
    <row r="142" spans="1:7" ht="20.100000000000001" customHeight="1">
      <c r="A142" s="9" t="s">
        <v>303</v>
      </c>
      <c r="B142" s="21" t="s">
        <v>498</v>
      </c>
      <c r="C142" s="21"/>
      <c r="D142" s="12">
        <v>1</v>
      </c>
      <c r="E142" s="12">
        <v>5</v>
      </c>
      <c r="F142" s="12">
        <v>1000</v>
      </c>
      <c r="G142" s="12">
        <v>5000</v>
      </c>
    </row>
    <row r="143" spans="1:7" ht="39.950000000000003" customHeight="1">
      <c r="A143" s="9" t="s">
        <v>402</v>
      </c>
      <c r="B143" s="21" t="s">
        <v>499</v>
      </c>
      <c r="C143" s="21"/>
      <c r="D143" s="12">
        <v>20</v>
      </c>
      <c r="E143" s="12">
        <v>1</v>
      </c>
      <c r="F143" s="12">
        <v>2250</v>
      </c>
      <c r="G143" s="12">
        <v>45000</v>
      </c>
    </row>
    <row r="144" spans="1:7" ht="24.95" customHeight="1">
      <c r="A144" s="29" t="s">
        <v>461</v>
      </c>
      <c r="B144" s="29"/>
      <c r="C144" s="29"/>
      <c r="D144" s="15" t="s">
        <v>306</v>
      </c>
      <c r="E144" s="15" t="s">
        <v>306</v>
      </c>
      <c r="F144" s="15" t="s">
        <v>306</v>
      </c>
      <c r="G144" s="15">
        <f>SUBTOTAL(9,G142:G143)</f>
        <v>50000</v>
      </c>
    </row>
    <row r="145" spans="1:7" ht="24.95" customHeight="1"/>
    <row r="146" spans="1:7" ht="20.100000000000001" customHeight="1">
      <c r="A146" s="27" t="s">
        <v>387</v>
      </c>
      <c r="B146" s="27"/>
      <c r="C146" s="28" t="s">
        <v>209</v>
      </c>
      <c r="D146" s="28"/>
      <c r="E146" s="28"/>
      <c r="F146" s="28"/>
      <c r="G146" s="28"/>
    </row>
    <row r="147" spans="1:7" ht="20.100000000000001" customHeight="1">
      <c r="A147" s="27" t="s">
        <v>388</v>
      </c>
      <c r="B147" s="27"/>
      <c r="C147" s="28" t="s">
        <v>462</v>
      </c>
      <c r="D147" s="28"/>
      <c r="E147" s="28"/>
      <c r="F147" s="28"/>
      <c r="G147" s="28"/>
    </row>
    <row r="148" spans="1:7" ht="24.95" customHeight="1">
      <c r="A148" s="27" t="s">
        <v>390</v>
      </c>
      <c r="B148" s="27"/>
      <c r="C148" s="28" t="s">
        <v>368</v>
      </c>
      <c r="D148" s="28"/>
      <c r="E148" s="28"/>
      <c r="F148" s="28"/>
      <c r="G148" s="28"/>
    </row>
    <row r="149" spans="1:7" ht="15" customHeight="1"/>
    <row r="150" spans="1:7" ht="24.95" customHeight="1">
      <c r="A150" s="18" t="s">
        <v>493</v>
      </c>
      <c r="B150" s="18"/>
      <c r="C150" s="18"/>
      <c r="D150" s="18"/>
      <c r="E150" s="18"/>
      <c r="F150" s="18"/>
      <c r="G150" s="18"/>
    </row>
    <row r="151" spans="1:7" ht="15" customHeight="1"/>
    <row r="152" spans="1:7" ht="50.1" customHeight="1">
      <c r="A152" s="9" t="s">
        <v>296</v>
      </c>
      <c r="B152" s="20" t="s">
        <v>473</v>
      </c>
      <c r="C152" s="20"/>
      <c r="D152" s="9" t="s">
        <v>494</v>
      </c>
      <c r="E152" s="9" t="s">
        <v>495</v>
      </c>
      <c r="F152" s="9" t="s">
        <v>496</v>
      </c>
      <c r="G152" s="9" t="s">
        <v>497</v>
      </c>
    </row>
    <row r="153" spans="1:7" ht="15" customHeight="1">
      <c r="A153" s="9">
        <v>1</v>
      </c>
      <c r="B153" s="20">
        <v>2</v>
      </c>
      <c r="C153" s="20"/>
      <c r="D153" s="9">
        <v>3</v>
      </c>
      <c r="E153" s="9">
        <v>4</v>
      </c>
      <c r="F153" s="9">
        <v>5</v>
      </c>
      <c r="G153" s="9">
        <v>6</v>
      </c>
    </row>
    <row r="154" spans="1:7" ht="20.100000000000001" customHeight="1">
      <c r="A154" s="9" t="s">
        <v>303</v>
      </c>
      <c r="B154" s="21" t="s">
        <v>498</v>
      </c>
      <c r="C154" s="21"/>
      <c r="D154" s="12">
        <v>1</v>
      </c>
      <c r="E154" s="12">
        <v>5</v>
      </c>
      <c r="F154" s="12">
        <v>1000</v>
      </c>
      <c r="G154" s="12">
        <v>5000</v>
      </c>
    </row>
    <row r="155" spans="1:7" ht="24.95" customHeight="1">
      <c r="A155" s="29" t="s">
        <v>461</v>
      </c>
      <c r="B155" s="29"/>
      <c r="C155" s="29"/>
      <c r="D155" s="15" t="s">
        <v>306</v>
      </c>
      <c r="E155" s="15" t="s">
        <v>306</v>
      </c>
      <c r="F155" s="15" t="s">
        <v>306</v>
      </c>
      <c r="G155" s="15">
        <f>SUBTOTAL(9,G154:G154)</f>
        <v>5000</v>
      </c>
    </row>
    <row r="156" spans="1:7" ht="24.95" customHeight="1"/>
    <row r="157" spans="1:7" ht="20.100000000000001" customHeight="1">
      <c r="A157" s="27" t="s">
        <v>387</v>
      </c>
      <c r="B157" s="27"/>
      <c r="C157" s="28" t="s">
        <v>209</v>
      </c>
      <c r="D157" s="28"/>
      <c r="E157" s="28"/>
      <c r="F157" s="28"/>
      <c r="G157" s="28"/>
    </row>
    <row r="158" spans="1:7" ht="20.100000000000001" customHeight="1">
      <c r="A158" s="27" t="s">
        <v>388</v>
      </c>
      <c r="B158" s="27"/>
      <c r="C158" s="28" t="s">
        <v>462</v>
      </c>
      <c r="D158" s="28"/>
      <c r="E158" s="28"/>
      <c r="F158" s="28"/>
      <c r="G158" s="28"/>
    </row>
    <row r="159" spans="1:7" ht="24.95" customHeight="1">
      <c r="A159" s="27" t="s">
        <v>390</v>
      </c>
      <c r="B159" s="27"/>
      <c r="C159" s="28" t="s">
        <v>362</v>
      </c>
      <c r="D159" s="28"/>
      <c r="E159" s="28"/>
      <c r="F159" s="28"/>
      <c r="G159" s="28"/>
    </row>
    <row r="160" spans="1:7" ht="15" customHeight="1"/>
    <row r="161" spans="1:7" ht="24.95" customHeight="1">
      <c r="A161" s="18" t="s">
        <v>500</v>
      </c>
      <c r="B161" s="18"/>
      <c r="C161" s="18"/>
      <c r="D161" s="18"/>
      <c r="E161" s="18"/>
      <c r="F161" s="18"/>
      <c r="G161" s="18"/>
    </row>
    <row r="162" spans="1:7" ht="15" customHeight="1"/>
    <row r="163" spans="1:7" ht="50.1" customHeight="1">
      <c r="A163" s="9" t="s">
        <v>296</v>
      </c>
      <c r="B163" s="20" t="s">
        <v>473</v>
      </c>
      <c r="C163" s="20"/>
      <c r="D163" s="20"/>
      <c r="E163" s="20"/>
      <c r="F163" s="9" t="s">
        <v>501</v>
      </c>
      <c r="G163" s="9" t="s">
        <v>502</v>
      </c>
    </row>
    <row r="164" spans="1:7" ht="15" customHeight="1">
      <c r="A164" s="9">
        <v>1</v>
      </c>
      <c r="B164" s="20">
        <v>2</v>
      </c>
      <c r="C164" s="20"/>
      <c r="D164" s="20"/>
      <c r="E164" s="20"/>
      <c r="F164" s="9">
        <v>3</v>
      </c>
      <c r="G164" s="9">
        <v>4</v>
      </c>
    </row>
    <row r="165" spans="1:7" ht="20.100000000000001" customHeight="1">
      <c r="A165" s="9" t="s">
        <v>303</v>
      </c>
      <c r="B165" s="21" t="s">
        <v>503</v>
      </c>
      <c r="C165" s="21"/>
      <c r="D165" s="21"/>
      <c r="E165" s="21"/>
      <c r="F165" s="12">
        <v>2</v>
      </c>
      <c r="G165" s="12">
        <v>100000</v>
      </c>
    </row>
    <row r="166" spans="1:7" ht="24.95" customHeight="1">
      <c r="A166" s="29" t="s">
        <v>461</v>
      </c>
      <c r="B166" s="29"/>
      <c r="C166" s="29"/>
      <c r="D166" s="15" t="s">
        <v>306</v>
      </c>
      <c r="E166" s="15" t="s">
        <v>306</v>
      </c>
      <c r="F166" s="15" t="s">
        <v>306</v>
      </c>
      <c r="G166" s="15">
        <f>SUBTOTAL(9,G165:G165)</f>
        <v>100000</v>
      </c>
    </row>
    <row r="167" spans="1:7" ht="24.95" customHeight="1"/>
    <row r="168" spans="1:7" ht="20.100000000000001" customHeight="1">
      <c r="A168" s="27" t="s">
        <v>387</v>
      </c>
      <c r="B168" s="27"/>
      <c r="C168" s="28" t="s">
        <v>209</v>
      </c>
      <c r="D168" s="28"/>
      <c r="E168" s="28"/>
      <c r="F168" s="28"/>
      <c r="G168" s="28"/>
    </row>
    <row r="169" spans="1:7" ht="20.100000000000001" customHeight="1">
      <c r="A169" s="27" t="s">
        <v>388</v>
      </c>
      <c r="B169" s="27"/>
      <c r="C169" s="28" t="s">
        <v>389</v>
      </c>
      <c r="D169" s="28"/>
      <c r="E169" s="28"/>
      <c r="F169" s="28"/>
      <c r="G169" s="28"/>
    </row>
    <row r="170" spans="1:7" ht="24.95" customHeight="1">
      <c r="A170" s="27" t="s">
        <v>390</v>
      </c>
      <c r="B170" s="27"/>
      <c r="C170" s="28" t="s">
        <v>362</v>
      </c>
      <c r="D170" s="28"/>
      <c r="E170" s="28"/>
      <c r="F170" s="28"/>
      <c r="G170" s="28"/>
    </row>
    <row r="171" spans="1:7" ht="15" customHeight="1"/>
    <row r="172" spans="1:7" ht="24.95" customHeight="1">
      <c r="A172" s="18" t="s">
        <v>500</v>
      </c>
      <c r="B172" s="18"/>
      <c r="C172" s="18"/>
      <c r="D172" s="18"/>
      <c r="E172" s="18"/>
      <c r="F172" s="18"/>
      <c r="G172" s="18"/>
    </row>
    <row r="173" spans="1:7" ht="15" customHeight="1"/>
    <row r="174" spans="1:7" ht="50.1" customHeight="1">
      <c r="A174" s="9" t="s">
        <v>296</v>
      </c>
      <c r="B174" s="20" t="s">
        <v>473</v>
      </c>
      <c r="C174" s="20"/>
      <c r="D174" s="20"/>
      <c r="E174" s="20"/>
      <c r="F174" s="9" t="s">
        <v>501</v>
      </c>
      <c r="G174" s="9" t="s">
        <v>502</v>
      </c>
    </row>
    <row r="175" spans="1:7" ht="15" customHeight="1">
      <c r="A175" s="9">
        <v>1</v>
      </c>
      <c r="B175" s="20">
        <v>2</v>
      </c>
      <c r="C175" s="20"/>
      <c r="D175" s="20"/>
      <c r="E175" s="20"/>
      <c r="F175" s="9">
        <v>3</v>
      </c>
      <c r="G175" s="9">
        <v>4</v>
      </c>
    </row>
    <row r="176" spans="1:7" ht="20.100000000000001" customHeight="1">
      <c r="A176" s="9" t="s">
        <v>402</v>
      </c>
      <c r="B176" s="21" t="s">
        <v>504</v>
      </c>
      <c r="C176" s="21"/>
      <c r="D176" s="21"/>
      <c r="E176" s="21"/>
      <c r="F176" s="12">
        <v>1</v>
      </c>
      <c r="G176" s="12">
        <v>16630.43</v>
      </c>
    </row>
    <row r="177" spans="1:7" ht="24.95" customHeight="1">
      <c r="A177" s="29" t="s">
        <v>461</v>
      </c>
      <c r="B177" s="29"/>
      <c r="C177" s="29"/>
      <c r="D177" s="15" t="s">
        <v>306</v>
      </c>
      <c r="E177" s="15" t="s">
        <v>306</v>
      </c>
      <c r="F177" s="15" t="s">
        <v>306</v>
      </c>
      <c r="G177" s="15">
        <f>SUBTOTAL(9,G176:G176)</f>
        <v>16630.43</v>
      </c>
    </row>
    <row r="178" spans="1:7" ht="24.95" customHeight="1"/>
    <row r="179" spans="1:7" ht="20.100000000000001" customHeight="1">
      <c r="A179" s="27" t="s">
        <v>387</v>
      </c>
      <c r="B179" s="27"/>
      <c r="C179" s="28" t="s">
        <v>209</v>
      </c>
      <c r="D179" s="28"/>
      <c r="E179" s="28"/>
      <c r="F179" s="28"/>
      <c r="G179" s="28"/>
    </row>
    <row r="180" spans="1:7" ht="20.100000000000001" customHeight="1">
      <c r="A180" s="27" t="s">
        <v>388</v>
      </c>
      <c r="B180" s="27"/>
      <c r="C180" s="28" t="s">
        <v>462</v>
      </c>
      <c r="D180" s="28"/>
      <c r="E180" s="28"/>
      <c r="F180" s="28"/>
      <c r="G180" s="28"/>
    </row>
    <row r="181" spans="1:7" ht="24.95" customHeight="1">
      <c r="A181" s="27" t="s">
        <v>390</v>
      </c>
      <c r="B181" s="27"/>
      <c r="C181" s="28" t="s">
        <v>365</v>
      </c>
      <c r="D181" s="28"/>
      <c r="E181" s="28"/>
      <c r="F181" s="28"/>
      <c r="G181" s="28"/>
    </row>
    <row r="182" spans="1:7" ht="15" customHeight="1"/>
    <row r="183" spans="1:7" ht="24.95" customHeight="1">
      <c r="A183" s="18" t="s">
        <v>500</v>
      </c>
      <c r="B183" s="18"/>
      <c r="C183" s="18"/>
      <c r="D183" s="18"/>
      <c r="E183" s="18"/>
      <c r="F183" s="18"/>
      <c r="G183" s="18"/>
    </row>
    <row r="184" spans="1:7" ht="15" customHeight="1"/>
    <row r="185" spans="1:7" ht="50.1" customHeight="1">
      <c r="A185" s="9" t="s">
        <v>296</v>
      </c>
      <c r="B185" s="20" t="s">
        <v>473</v>
      </c>
      <c r="C185" s="20"/>
      <c r="D185" s="20"/>
      <c r="E185" s="20"/>
      <c r="F185" s="9" t="s">
        <v>501</v>
      </c>
      <c r="G185" s="9" t="s">
        <v>502</v>
      </c>
    </row>
    <row r="186" spans="1:7" ht="15" customHeight="1">
      <c r="A186" s="9">
        <v>1</v>
      </c>
      <c r="B186" s="20">
        <v>2</v>
      </c>
      <c r="C186" s="20"/>
      <c r="D186" s="20"/>
      <c r="E186" s="20"/>
      <c r="F186" s="9">
        <v>3</v>
      </c>
      <c r="G186" s="9">
        <v>4</v>
      </c>
    </row>
    <row r="187" spans="1:7" ht="20.100000000000001" customHeight="1">
      <c r="A187" s="9" t="s">
        <v>303</v>
      </c>
      <c r="B187" s="21" t="s">
        <v>503</v>
      </c>
      <c r="C187" s="21"/>
      <c r="D187" s="21"/>
      <c r="E187" s="21"/>
      <c r="F187" s="12">
        <v>2</v>
      </c>
      <c r="G187" s="12">
        <v>100000</v>
      </c>
    </row>
    <row r="188" spans="1:7" ht="24.95" customHeight="1">
      <c r="A188" s="29" t="s">
        <v>461</v>
      </c>
      <c r="B188" s="29"/>
      <c r="C188" s="29"/>
      <c r="D188" s="15" t="s">
        <v>306</v>
      </c>
      <c r="E188" s="15" t="s">
        <v>306</v>
      </c>
      <c r="F188" s="15" t="s">
        <v>306</v>
      </c>
      <c r="G188" s="15">
        <f>SUBTOTAL(9,G187:G187)</f>
        <v>100000</v>
      </c>
    </row>
    <row r="189" spans="1:7" ht="24.95" customHeight="1"/>
    <row r="190" spans="1:7" ht="20.100000000000001" customHeight="1">
      <c r="A190" s="27" t="s">
        <v>387</v>
      </c>
      <c r="B190" s="27"/>
      <c r="C190" s="28" t="s">
        <v>209</v>
      </c>
      <c r="D190" s="28"/>
      <c r="E190" s="28"/>
      <c r="F190" s="28"/>
      <c r="G190" s="28"/>
    </row>
    <row r="191" spans="1:7" ht="20.100000000000001" customHeight="1">
      <c r="A191" s="27" t="s">
        <v>388</v>
      </c>
      <c r="B191" s="27"/>
      <c r="C191" s="28" t="s">
        <v>389</v>
      </c>
      <c r="D191" s="28"/>
      <c r="E191" s="28"/>
      <c r="F191" s="28"/>
      <c r="G191" s="28"/>
    </row>
    <row r="192" spans="1:7" ht="24.95" customHeight="1">
      <c r="A192" s="27" t="s">
        <v>390</v>
      </c>
      <c r="B192" s="27"/>
      <c r="C192" s="28" t="s">
        <v>365</v>
      </c>
      <c r="D192" s="28"/>
      <c r="E192" s="28"/>
      <c r="F192" s="28"/>
      <c r="G192" s="28"/>
    </row>
    <row r="193" spans="1:7" ht="15" customHeight="1"/>
    <row r="194" spans="1:7" ht="24.95" customHeight="1">
      <c r="A194" s="18" t="s">
        <v>500</v>
      </c>
      <c r="B194" s="18"/>
      <c r="C194" s="18"/>
      <c r="D194" s="18"/>
      <c r="E194" s="18"/>
      <c r="F194" s="18"/>
      <c r="G194" s="18"/>
    </row>
    <row r="195" spans="1:7" ht="15" customHeight="1"/>
    <row r="196" spans="1:7" ht="50.1" customHeight="1">
      <c r="A196" s="9" t="s">
        <v>296</v>
      </c>
      <c r="B196" s="20" t="s">
        <v>473</v>
      </c>
      <c r="C196" s="20"/>
      <c r="D196" s="20"/>
      <c r="E196" s="20"/>
      <c r="F196" s="9" t="s">
        <v>501</v>
      </c>
      <c r="G196" s="9" t="s">
        <v>502</v>
      </c>
    </row>
    <row r="197" spans="1:7" ht="15" customHeight="1">
      <c r="A197" s="9">
        <v>1</v>
      </c>
      <c r="B197" s="20">
        <v>2</v>
      </c>
      <c r="C197" s="20"/>
      <c r="D197" s="20"/>
      <c r="E197" s="20"/>
      <c r="F197" s="9">
        <v>3</v>
      </c>
      <c r="G197" s="9">
        <v>4</v>
      </c>
    </row>
    <row r="198" spans="1:7" ht="20.100000000000001" customHeight="1">
      <c r="A198" s="9" t="s">
        <v>402</v>
      </c>
      <c r="B198" s="21" t="s">
        <v>504</v>
      </c>
      <c r="C198" s="21"/>
      <c r="D198" s="21"/>
      <c r="E198" s="21"/>
      <c r="F198" s="12">
        <v>1</v>
      </c>
      <c r="G198" s="12">
        <v>17000.46</v>
      </c>
    </row>
    <row r="199" spans="1:7" ht="24.95" customHeight="1">
      <c r="A199" s="29" t="s">
        <v>461</v>
      </c>
      <c r="B199" s="29"/>
      <c r="C199" s="29"/>
      <c r="D199" s="15" t="s">
        <v>306</v>
      </c>
      <c r="E199" s="15" t="s">
        <v>306</v>
      </c>
      <c r="F199" s="15" t="s">
        <v>306</v>
      </c>
      <c r="G199" s="15">
        <f>SUBTOTAL(9,G198:G198)</f>
        <v>17000.46</v>
      </c>
    </row>
    <row r="200" spans="1:7" ht="24.95" customHeight="1"/>
    <row r="201" spans="1:7" ht="20.100000000000001" customHeight="1">
      <c r="A201" s="27" t="s">
        <v>387</v>
      </c>
      <c r="B201" s="27"/>
      <c r="C201" s="28" t="s">
        <v>209</v>
      </c>
      <c r="D201" s="28"/>
      <c r="E201" s="28"/>
      <c r="F201" s="28"/>
      <c r="G201" s="28"/>
    </row>
    <row r="202" spans="1:7" ht="20.100000000000001" customHeight="1">
      <c r="A202" s="27" t="s">
        <v>388</v>
      </c>
      <c r="B202" s="27"/>
      <c r="C202" s="28" t="s">
        <v>462</v>
      </c>
      <c r="D202" s="28"/>
      <c r="E202" s="28"/>
      <c r="F202" s="28"/>
      <c r="G202" s="28"/>
    </row>
    <row r="203" spans="1:7" ht="24.95" customHeight="1">
      <c r="A203" s="27" t="s">
        <v>390</v>
      </c>
      <c r="B203" s="27"/>
      <c r="C203" s="28" t="s">
        <v>368</v>
      </c>
      <c r="D203" s="28"/>
      <c r="E203" s="28"/>
      <c r="F203" s="28"/>
      <c r="G203" s="28"/>
    </row>
    <row r="204" spans="1:7" ht="15" customHeight="1"/>
    <row r="205" spans="1:7" ht="24.95" customHeight="1">
      <c r="A205" s="18" t="s">
        <v>500</v>
      </c>
      <c r="B205" s="18"/>
      <c r="C205" s="18"/>
      <c r="D205" s="18"/>
      <c r="E205" s="18"/>
      <c r="F205" s="18"/>
      <c r="G205" s="18"/>
    </row>
    <row r="206" spans="1:7" ht="15" customHeight="1"/>
    <row r="207" spans="1:7" ht="50.1" customHeight="1">
      <c r="A207" s="9" t="s">
        <v>296</v>
      </c>
      <c r="B207" s="20" t="s">
        <v>473</v>
      </c>
      <c r="C207" s="20"/>
      <c r="D207" s="20"/>
      <c r="E207" s="20"/>
      <c r="F207" s="9" t="s">
        <v>501</v>
      </c>
      <c r="G207" s="9" t="s">
        <v>502</v>
      </c>
    </row>
    <row r="208" spans="1:7" ht="15" customHeight="1">
      <c r="A208" s="9">
        <v>1</v>
      </c>
      <c r="B208" s="20">
        <v>2</v>
      </c>
      <c r="C208" s="20"/>
      <c r="D208" s="20"/>
      <c r="E208" s="20"/>
      <c r="F208" s="9">
        <v>3</v>
      </c>
      <c r="G208" s="9">
        <v>4</v>
      </c>
    </row>
    <row r="209" spans="1:7" ht="20.100000000000001" customHeight="1">
      <c r="A209" s="9" t="s">
        <v>303</v>
      </c>
      <c r="B209" s="21" t="s">
        <v>503</v>
      </c>
      <c r="C209" s="21"/>
      <c r="D209" s="21"/>
      <c r="E209" s="21"/>
      <c r="F209" s="12">
        <v>2</v>
      </c>
      <c r="G209" s="12">
        <v>120000</v>
      </c>
    </row>
    <row r="210" spans="1:7" ht="24.95" customHeight="1">
      <c r="A210" s="29" t="s">
        <v>461</v>
      </c>
      <c r="B210" s="29"/>
      <c r="C210" s="29"/>
      <c r="D210" s="15" t="s">
        <v>306</v>
      </c>
      <c r="E210" s="15" t="s">
        <v>306</v>
      </c>
      <c r="F210" s="15" t="s">
        <v>306</v>
      </c>
      <c r="G210" s="15">
        <f>SUBTOTAL(9,G209:G209)</f>
        <v>120000</v>
      </c>
    </row>
    <row r="211" spans="1:7" ht="24.95" customHeight="1"/>
    <row r="212" spans="1:7" ht="20.100000000000001" customHeight="1">
      <c r="A212" s="27" t="s">
        <v>387</v>
      </c>
      <c r="B212" s="27"/>
      <c r="C212" s="28" t="s">
        <v>209</v>
      </c>
      <c r="D212" s="28"/>
      <c r="E212" s="28"/>
      <c r="F212" s="28"/>
      <c r="G212" s="28"/>
    </row>
    <row r="213" spans="1:7" ht="20.100000000000001" customHeight="1">
      <c r="A213" s="27" t="s">
        <v>388</v>
      </c>
      <c r="B213" s="27"/>
      <c r="C213" s="28" t="s">
        <v>389</v>
      </c>
      <c r="D213" s="28"/>
      <c r="E213" s="28"/>
      <c r="F213" s="28"/>
      <c r="G213" s="28"/>
    </row>
    <row r="214" spans="1:7" ht="24.95" customHeight="1">
      <c r="A214" s="27" t="s">
        <v>390</v>
      </c>
      <c r="B214" s="27"/>
      <c r="C214" s="28" t="s">
        <v>368</v>
      </c>
      <c r="D214" s="28"/>
      <c r="E214" s="28"/>
      <c r="F214" s="28"/>
      <c r="G214" s="28"/>
    </row>
    <row r="215" spans="1:7" ht="15" customHeight="1"/>
    <row r="216" spans="1:7" ht="24.95" customHeight="1">
      <c r="A216" s="18" t="s">
        <v>500</v>
      </c>
      <c r="B216" s="18"/>
      <c r="C216" s="18"/>
      <c r="D216" s="18"/>
      <c r="E216" s="18"/>
      <c r="F216" s="18"/>
      <c r="G216" s="18"/>
    </row>
    <row r="217" spans="1:7" ht="15" customHeight="1"/>
    <row r="218" spans="1:7" ht="50.1" customHeight="1">
      <c r="A218" s="9" t="s">
        <v>296</v>
      </c>
      <c r="B218" s="20" t="s">
        <v>473</v>
      </c>
      <c r="C218" s="20"/>
      <c r="D218" s="20"/>
      <c r="E218" s="20"/>
      <c r="F218" s="9" t="s">
        <v>501</v>
      </c>
      <c r="G218" s="9" t="s">
        <v>502</v>
      </c>
    </row>
    <row r="219" spans="1:7" ht="15" customHeight="1">
      <c r="A219" s="9">
        <v>1</v>
      </c>
      <c r="B219" s="20">
        <v>2</v>
      </c>
      <c r="C219" s="20"/>
      <c r="D219" s="20"/>
      <c r="E219" s="20"/>
      <c r="F219" s="9">
        <v>3</v>
      </c>
      <c r="G219" s="9">
        <v>4</v>
      </c>
    </row>
    <row r="220" spans="1:7" ht="20.100000000000001" customHeight="1">
      <c r="A220" s="9" t="s">
        <v>402</v>
      </c>
      <c r="B220" s="21" t="s">
        <v>504</v>
      </c>
      <c r="C220" s="21"/>
      <c r="D220" s="21"/>
      <c r="E220" s="21"/>
      <c r="F220" s="12">
        <v>1</v>
      </c>
      <c r="G220" s="12">
        <v>16630.43</v>
      </c>
    </row>
    <row r="221" spans="1:7" ht="24.95" customHeight="1">
      <c r="A221" s="29" t="s">
        <v>461</v>
      </c>
      <c r="B221" s="29"/>
      <c r="C221" s="29"/>
      <c r="D221" s="15" t="s">
        <v>306</v>
      </c>
      <c r="E221" s="15" t="s">
        <v>306</v>
      </c>
      <c r="F221" s="15" t="s">
        <v>306</v>
      </c>
      <c r="G221" s="15">
        <f>SUBTOTAL(9,G220:G220)</f>
        <v>16630.43</v>
      </c>
    </row>
    <row r="222" spans="1:7" ht="24.95" customHeight="1"/>
    <row r="223" spans="1:7" ht="20.100000000000001" customHeight="1">
      <c r="A223" s="27" t="s">
        <v>387</v>
      </c>
      <c r="B223" s="27"/>
      <c r="C223" s="28" t="s">
        <v>209</v>
      </c>
      <c r="D223" s="28"/>
      <c r="E223" s="28"/>
      <c r="F223" s="28"/>
      <c r="G223" s="28"/>
    </row>
    <row r="224" spans="1:7" ht="20.100000000000001" customHeight="1">
      <c r="A224" s="27" t="s">
        <v>388</v>
      </c>
      <c r="B224" s="27"/>
      <c r="C224" s="28" t="s">
        <v>462</v>
      </c>
      <c r="D224" s="28"/>
      <c r="E224" s="28"/>
      <c r="F224" s="28"/>
      <c r="G224" s="28"/>
    </row>
    <row r="225" spans="1:7" ht="24.95" customHeight="1">
      <c r="A225" s="27" t="s">
        <v>390</v>
      </c>
      <c r="B225" s="27"/>
      <c r="C225" s="28" t="s">
        <v>362</v>
      </c>
      <c r="D225" s="28"/>
      <c r="E225" s="28"/>
      <c r="F225" s="28"/>
      <c r="G225" s="28"/>
    </row>
    <row r="226" spans="1:7" ht="15" customHeight="1"/>
    <row r="227" spans="1:7" ht="24.95" customHeight="1">
      <c r="A227" s="18" t="s">
        <v>505</v>
      </c>
      <c r="B227" s="18"/>
      <c r="C227" s="18"/>
      <c r="D227" s="18"/>
      <c r="E227" s="18"/>
      <c r="F227" s="18"/>
      <c r="G227" s="18"/>
    </row>
    <row r="228" spans="1:7" ht="15" customHeight="1"/>
    <row r="229" spans="1:7" ht="50.1" customHeight="1">
      <c r="A229" s="9" t="s">
        <v>296</v>
      </c>
      <c r="B229" s="20" t="s">
        <v>473</v>
      </c>
      <c r="C229" s="20"/>
      <c r="D229" s="20"/>
      <c r="E229" s="9" t="s">
        <v>490</v>
      </c>
      <c r="F229" s="9" t="s">
        <v>506</v>
      </c>
      <c r="G229" s="9" t="s">
        <v>507</v>
      </c>
    </row>
    <row r="230" spans="1:7" ht="15" customHeight="1">
      <c r="A230" s="9">
        <v>1</v>
      </c>
      <c r="B230" s="20">
        <v>2</v>
      </c>
      <c r="C230" s="20"/>
      <c r="D230" s="20"/>
      <c r="E230" s="9">
        <v>3</v>
      </c>
      <c r="F230" s="9">
        <v>4</v>
      </c>
      <c r="G230" s="9">
        <v>5</v>
      </c>
    </row>
    <row r="231" spans="1:7" ht="20.100000000000001" customHeight="1">
      <c r="A231" s="9" t="s">
        <v>303</v>
      </c>
      <c r="B231" s="21" t="s">
        <v>508</v>
      </c>
      <c r="C231" s="21"/>
      <c r="D231" s="21"/>
      <c r="E231" s="12">
        <v>1</v>
      </c>
      <c r="F231" s="12">
        <v>70000</v>
      </c>
      <c r="G231" s="12">
        <v>70000</v>
      </c>
    </row>
    <row r="232" spans="1:7" ht="20.100000000000001" customHeight="1">
      <c r="A232" s="9" t="s">
        <v>402</v>
      </c>
      <c r="B232" s="21" t="s">
        <v>509</v>
      </c>
      <c r="C232" s="21"/>
      <c r="D232" s="21"/>
      <c r="E232" s="12">
        <v>1</v>
      </c>
      <c r="F232" s="12">
        <v>50000</v>
      </c>
      <c r="G232" s="12">
        <v>50000</v>
      </c>
    </row>
    <row r="233" spans="1:7" ht="20.100000000000001" customHeight="1">
      <c r="A233" s="9" t="s">
        <v>403</v>
      </c>
      <c r="B233" s="21" t="s">
        <v>510</v>
      </c>
      <c r="C233" s="21"/>
      <c r="D233" s="21"/>
      <c r="E233" s="12">
        <v>1</v>
      </c>
      <c r="F233" s="12">
        <v>20000</v>
      </c>
      <c r="G233" s="12">
        <v>20000</v>
      </c>
    </row>
    <row r="234" spans="1:7" ht="20.100000000000001" customHeight="1">
      <c r="A234" s="9" t="s">
        <v>404</v>
      </c>
      <c r="B234" s="21" t="s">
        <v>511</v>
      </c>
      <c r="C234" s="21"/>
      <c r="D234" s="21"/>
      <c r="E234" s="12">
        <v>1</v>
      </c>
      <c r="F234" s="12">
        <v>170000</v>
      </c>
      <c r="G234" s="12">
        <v>170000</v>
      </c>
    </row>
    <row r="235" spans="1:7" ht="20.100000000000001" customHeight="1">
      <c r="A235" s="9" t="s">
        <v>405</v>
      </c>
      <c r="B235" s="21" t="s">
        <v>512</v>
      </c>
      <c r="C235" s="21"/>
      <c r="D235" s="21"/>
      <c r="E235" s="12">
        <v>1</v>
      </c>
      <c r="F235" s="12">
        <v>15000</v>
      </c>
      <c r="G235" s="12">
        <v>15000</v>
      </c>
    </row>
    <row r="236" spans="1:7" ht="24.95" customHeight="1">
      <c r="A236" s="29" t="s">
        <v>461</v>
      </c>
      <c r="B236" s="29"/>
      <c r="C236" s="29"/>
      <c r="D236" s="15" t="s">
        <v>306</v>
      </c>
      <c r="E236" s="15" t="s">
        <v>306</v>
      </c>
      <c r="F236" s="15" t="s">
        <v>306</v>
      </c>
      <c r="G236" s="15">
        <f>SUBTOTAL(9,G231:G235)</f>
        <v>325000</v>
      </c>
    </row>
    <row r="237" spans="1:7" ht="24.95" customHeight="1"/>
    <row r="238" spans="1:7" ht="20.100000000000001" customHeight="1">
      <c r="A238" s="27" t="s">
        <v>387</v>
      </c>
      <c r="B238" s="27"/>
      <c r="C238" s="28" t="s">
        <v>209</v>
      </c>
      <c r="D238" s="28"/>
      <c r="E238" s="28"/>
      <c r="F238" s="28"/>
      <c r="G238" s="28"/>
    </row>
    <row r="239" spans="1:7" ht="20.100000000000001" customHeight="1">
      <c r="A239" s="27" t="s">
        <v>388</v>
      </c>
      <c r="B239" s="27"/>
      <c r="C239" s="28" t="s">
        <v>462</v>
      </c>
      <c r="D239" s="28"/>
      <c r="E239" s="28"/>
      <c r="F239" s="28"/>
      <c r="G239" s="28"/>
    </row>
    <row r="240" spans="1:7" ht="24.95" customHeight="1">
      <c r="A240" s="27" t="s">
        <v>390</v>
      </c>
      <c r="B240" s="27"/>
      <c r="C240" s="28" t="s">
        <v>365</v>
      </c>
      <c r="D240" s="28"/>
      <c r="E240" s="28"/>
      <c r="F240" s="28"/>
      <c r="G240" s="28"/>
    </row>
    <row r="241" spans="1:7" ht="15" customHeight="1"/>
    <row r="242" spans="1:7" ht="24.95" customHeight="1">
      <c r="A242" s="18" t="s">
        <v>505</v>
      </c>
      <c r="B242" s="18"/>
      <c r="C242" s="18"/>
      <c r="D242" s="18"/>
      <c r="E242" s="18"/>
      <c r="F242" s="18"/>
      <c r="G242" s="18"/>
    </row>
    <row r="243" spans="1:7" ht="15" customHeight="1"/>
    <row r="244" spans="1:7" ht="50.1" customHeight="1">
      <c r="A244" s="9" t="s">
        <v>296</v>
      </c>
      <c r="B244" s="20" t="s">
        <v>473</v>
      </c>
      <c r="C244" s="20"/>
      <c r="D244" s="20"/>
      <c r="E244" s="9" t="s">
        <v>490</v>
      </c>
      <c r="F244" s="9" t="s">
        <v>506</v>
      </c>
      <c r="G244" s="9" t="s">
        <v>507</v>
      </c>
    </row>
    <row r="245" spans="1:7" ht="15" customHeight="1">
      <c r="A245" s="9">
        <v>1</v>
      </c>
      <c r="B245" s="20">
        <v>2</v>
      </c>
      <c r="C245" s="20"/>
      <c r="D245" s="20"/>
      <c r="E245" s="9">
        <v>3</v>
      </c>
      <c r="F245" s="9">
        <v>4</v>
      </c>
      <c r="G245" s="9">
        <v>5</v>
      </c>
    </row>
    <row r="246" spans="1:7" ht="20.100000000000001" customHeight="1">
      <c r="A246" s="9" t="s">
        <v>406</v>
      </c>
      <c r="B246" s="21" t="s">
        <v>513</v>
      </c>
      <c r="C246" s="21"/>
      <c r="D246" s="21"/>
      <c r="E246" s="12">
        <v>25</v>
      </c>
      <c r="F246" s="12">
        <v>7600</v>
      </c>
      <c r="G246" s="12">
        <v>190000</v>
      </c>
    </row>
    <row r="247" spans="1:7" ht="20.100000000000001" customHeight="1">
      <c r="A247" s="9" t="s">
        <v>407</v>
      </c>
      <c r="B247" s="21" t="s">
        <v>514</v>
      </c>
      <c r="C247" s="21"/>
      <c r="D247" s="21"/>
      <c r="E247" s="12">
        <v>1</v>
      </c>
      <c r="F247" s="12">
        <v>150000</v>
      </c>
      <c r="G247" s="12">
        <v>150000</v>
      </c>
    </row>
    <row r="248" spans="1:7" ht="24.95" customHeight="1">
      <c r="A248" s="29" t="s">
        <v>461</v>
      </c>
      <c r="B248" s="29"/>
      <c r="C248" s="29"/>
      <c r="D248" s="15" t="s">
        <v>306</v>
      </c>
      <c r="E248" s="15" t="s">
        <v>306</v>
      </c>
      <c r="F248" s="15" t="s">
        <v>306</v>
      </c>
      <c r="G248" s="15">
        <f>SUBTOTAL(9,G246:G247)</f>
        <v>340000</v>
      </c>
    </row>
    <row r="249" spans="1:7" ht="24.95" customHeight="1"/>
    <row r="250" spans="1:7" ht="20.100000000000001" customHeight="1">
      <c r="A250" s="27" t="s">
        <v>387</v>
      </c>
      <c r="B250" s="27"/>
      <c r="C250" s="28" t="s">
        <v>209</v>
      </c>
      <c r="D250" s="28"/>
      <c r="E250" s="28"/>
      <c r="F250" s="28"/>
      <c r="G250" s="28"/>
    </row>
    <row r="251" spans="1:7" ht="20.100000000000001" customHeight="1">
      <c r="A251" s="27" t="s">
        <v>388</v>
      </c>
      <c r="B251" s="27"/>
      <c r="C251" s="28" t="s">
        <v>462</v>
      </c>
      <c r="D251" s="28"/>
      <c r="E251" s="28"/>
      <c r="F251" s="28"/>
      <c r="G251" s="28"/>
    </row>
    <row r="252" spans="1:7" ht="24.95" customHeight="1">
      <c r="A252" s="27" t="s">
        <v>390</v>
      </c>
      <c r="B252" s="27"/>
      <c r="C252" s="28" t="s">
        <v>368</v>
      </c>
      <c r="D252" s="28"/>
      <c r="E252" s="28"/>
      <c r="F252" s="28"/>
      <c r="G252" s="28"/>
    </row>
    <row r="253" spans="1:7" ht="15" customHeight="1"/>
    <row r="254" spans="1:7" ht="24.95" customHeight="1">
      <c r="A254" s="18" t="s">
        <v>505</v>
      </c>
      <c r="B254" s="18"/>
      <c r="C254" s="18"/>
      <c r="D254" s="18"/>
      <c r="E254" s="18"/>
      <c r="F254" s="18"/>
      <c r="G254" s="18"/>
    </row>
    <row r="255" spans="1:7" ht="15" customHeight="1"/>
    <row r="256" spans="1:7" ht="50.1" customHeight="1">
      <c r="A256" s="9" t="s">
        <v>296</v>
      </c>
      <c r="B256" s="20" t="s">
        <v>473</v>
      </c>
      <c r="C256" s="20"/>
      <c r="D256" s="20"/>
      <c r="E256" s="9" t="s">
        <v>490</v>
      </c>
      <c r="F256" s="9" t="s">
        <v>506</v>
      </c>
      <c r="G256" s="9" t="s">
        <v>507</v>
      </c>
    </row>
    <row r="257" spans="1:7" ht="15" customHeight="1">
      <c r="A257" s="9">
        <v>1</v>
      </c>
      <c r="B257" s="20">
        <v>2</v>
      </c>
      <c r="C257" s="20"/>
      <c r="D257" s="20"/>
      <c r="E257" s="9">
        <v>3</v>
      </c>
      <c r="F257" s="9">
        <v>4</v>
      </c>
      <c r="G257" s="9">
        <v>5</v>
      </c>
    </row>
    <row r="258" spans="1:7" ht="20.100000000000001" customHeight="1">
      <c r="A258" s="9" t="s">
        <v>408</v>
      </c>
      <c r="B258" s="21" t="s">
        <v>515</v>
      </c>
      <c r="C258" s="21"/>
      <c r="D258" s="21"/>
      <c r="E258" s="12">
        <v>1</v>
      </c>
      <c r="F258" s="12">
        <v>150000</v>
      </c>
      <c r="G258" s="12">
        <v>150000</v>
      </c>
    </row>
    <row r="259" spans="1:7" ht="20.100000000000001" customHeight="1">
      <c r="A259" s="9" t="s">
        <v>409</v>
      </c>
      <c r="B259" s="21" t="s">
        <v>516</v>
      </c>
      <c r="C259" s="21"/>
      <c r="D259" s="21"/>
      <c r="E259" s="12">
        <v>1</v>
      </c>
      <c r="F259" s="12">
        <v>200000</v>
      </c>
      <c r="G259" s="12">
        <v>200000</v>
      </c>
    </row>
    <row r="260" spans="1:7" ht="20.100000000000001" customHeight="1">
      <c r="A260" s="9" t="s">
        <v>410</v>
      </c>
      <c r="B260" s="21" t="s">
        <v>517</v>
      </c>
      <c r="C260" s="21"/>
      <c r="D260" s="21"/>
      <c r="E260" s="12">
        <v>20</v>
      </c>
      <c r="F260" s="12">
        <v>3000</v>
      </c>
      <c r="G260" s="12">
        <v>60000</v>
      </c>
    </row>
    <row r="261" spans="1:7" ht="24.95" customHeight="1">
      <c r="A261" s="29" t="s">
        <v>461</v>
      </c>
      <c r="B261" s="29"/>
      <c r="C261" s="29"/>
      <c r="D261" s="15" t="s">
        <v>306</v>
      </c>
      <c r="E261" s="15" t="s">
        <v>306</v>
      </c>
      <c r="F261" s="15" t="s">
        <v>306</v>
      </c>
      <c r="G261" s="15">
        <f>SUBTOTAL(9,G258:G260)</f>
        <v>410000</v>
      </c>
    </row>
    <row r="262" spans="1:7" ht="24.95" customHeight="1"/>
    <row r="263" spans="1:7" ht="20.100000000000001" customHeight="1">
      <c r="A263" s="27" t="s">
        <v>387</v>
      </c>
      <c r="B263" s="27"/>
      <c r="C263" s="28" t="s">
        <v>209</v>
      </c>
      <c r="D263" s="28"/>
      <c r="E263" s="28"/>
      <c r="F263" s="28"/>
      <c r="G263" s="28"/>
    </row>
    <row r="264" spans="1:7" ht="20.100000000000001" customHeight="1">
      <c r="A264" s="27" t="s">
        <v>388</v>
      </c>
      <c r="B264" s="27"/>
      <c r="C264" s="28" t="s">
        <v>462</v>
      </c>
      <c r="D264" s="28"/>
      <c r="E264" s="28"/>
      <c r="F264" s="28"/>
      <c r="G264" s="28"/>
    </row>
    <row r="265" spans="1:7" ht="24.95" customHeight="1">
      <c r="A265" s="27" t="s">
        <v>390</v>
      </c>
      <c r="B265" s="27"/>
      <c r="C265" s="28" t="s">
        <v>362</v>
      </c>
      <c r="D265" s="28"/>
      <c r="E265" s="28"/>
      <c r="F265" s="28"/>
      <c r="G265" s="28"/>
    </row>
    <row r="266" spans="1:7" ht="15" customHeight="1"/>
    <row r="267" spans="1:7" ht="24.95" customHeight="1">
      <c r="A267" s="18" t="s">
        <v>518</v>
      </c>
      <c r="B267" s="18"/>
      <c r="C267" s="18"/>
      <c r="D267" s="18"/>
      <c r="E267" s="18"/>
      <c r="F267" s="18"/>
      <c r="G267" s="18"/>
    </row>
    <row r="268" spans="1:7" ht="15" customHeight="1"/>
    <row r="269" spans="1:7" ht="50.1" customHeight="1">
      <c r="A269" s="9" t="s">
        <v>296</v>
      </c>
      <c r="B269" s="20" t="s">
        <v>473</v>
      </c>
      <c r="C269" s="20"/>
      <c r="D269" s="9" t="s">
        <v>519</v>
      </c>
      <c r="E269" s="9" t="s">
        <v>490</v>
      </c>
      <c r="F269" s="9" t="s">
        <v>520</v>
      </c>
      <c r="G269" s="9" t="s">
        <v>521</v>
      </c>
    </row>
    <row r="270" spans="1:7" ht="15" customHeight="1">
      <c r="A270" s="9">
        <v>1</v>
      </c>
      <c r="B270" s="20">
        <v>2</v>
      </c>
      <c r="C270" s="20"/>
      <c r="D270" s="9">
        <v>3</v>
      </c>
      <c r="E270" s="9">
        <v>4</v>
      </c>
      <c r="F270" s="9">
        <v>5</v>
      </c>
      <c r="G270" s="9">
        <v>6</v>
      </c>
    </row>
    <row r="271" spans="1:7" ht="20.100000000000001" customHeight="1">
      <c r="A271" s="9" t="s">
        <v>303</v>
      </c>
      <c r="B271" s="21" t="s">
        <v>522</v>
      </c>
      <c r="C271" s="21"/>
      <c r="D271" s="9"/>
      <c r="E271" s="12">
        <v>10</v>
      </c>
      <c r="F271" s="12">
        <v>2000</v>
      </c>
      <c r="G271" s="12">
        <v>20000</v>
      </c>
    </row>
    <row r="272" spans="1:7" ht="39.950000000000003" customHeight="1">
      <c r="A272" s="9" t="s">
        <v>402</v>
      </c>
      <c r="B272" s="21" t="s">
        <v>523</v>
      </c>
      <c r="C272" s="21"/>
      <c r="D272" s="9"/>
      <c r="E272" s="12">
        <v>10</v>
      </c>
      <c r="F272" s="12">
        <v>1413</v>
      </c>
      <c r="G272" s="12">
        <v>14130</v>
      </c>
    </row>
    <row r="273" spans="1:7" ht="24.95" customHeight="1">
      <c r="A273" s="29" t="s">
        <v>461</v>
      </c>
      <c r="B273" s="29"/>
      <c r="C273" s="29"/>
      <c r="D273" s="15" t="s">
        <v>306</v>
      </c>
      <c r="E273" s="15" t="s">
        <v>306</v>
      </c>
      <c r="F273" s="15" t="s">
        <v>306</v>
      </c>
      <c r="G273" s="15">
        <f>SUBTOTAL(9,G271:G272)</f>
        <v>34130</v>
      </c>
    </row>
    <row r="274" spans="1:7" ht="24.95" customHeight="1"/>
    <row r="275" spans="1:7" ht="20.100000000000001" customHeight="1">
      <c r="A275" s="27" t="s">
        <v>387</v>
      </c>
      <c r="B275" s="27"/>
      <c r="C275" s="28" t="s">
        <v>209</v>
      </c>
      <c r="D275" s="28"/>
      <c r="E275" s="28"/>
      <c r="F275" s="28"/>
      <c r="G275" s="28"/>
    </row>
    <row r="276" spans="1:7" ht="20.100000000000001" customHeight="1">
      <c r="A276" s="27" t="s">
        <v>388</v>
      </c>
      <c r="B276" s="27"/>
      <c r="C276" s="28" t="s">
        <v>462</v>
      </c>
      <c r="D276" s="28"/>
      <c r="E276" s="28"/>
      <c r="F276" s="28"/>
      <c r="G276" s="28"/>
    </row>
    <row r="277" spans="1:7" ht="24.95" customHeight="1">
      <c r="A277" s="27" t="s">
        <v>390</v>
      </c>
      <c r="B277" s="27"/>
      <c r="C277" s="28" t="s">
        <v>365</v>
      </c>
      <c r="D277" s="28"/>
      <c r="E277" s="28"/>
      <c r="F277" s="28"/>
      <c r="G277" s="28"/>
    </row>
    <row r="278" spans="1:7" ht="15" customHeight="1"/>
    <row r="279" spans="1:7" ht="24.95" customHeight="1">
      <c r="A279" s="18" t="s">
        <v>518</v>
      </c>
      <c r="B279" s="18"/>
      <c r="C279" s="18"/>
      <c r="D279" s="18"/>
      <c r="E279" s="18"/>
      <c r="F279" s="18"/>
      <c r="G279" s="18"/>
    </row>
    <row r="280" spans="1:7" ht="15" customHeight="1"/>
    <row r="281" spans="1:7" ht="50.1" customHeight="1">
      <c r="A281" s="9" t="s">
        <v>296</v>
      </c>
      <c r="B281" s="20" t="s">
        <v>473</v>
      </c>
      <c r="C281" s="20"/>
      <c r="D281" s="9" t="s">
        <v>519</v>
      </c>
      <c r="E281" s="9" t="s">
        <v>490</v>
      </c>
      <c r="F281" s="9" t="s">
        <v>520</v>
      </c>
      <c r="G281" s="9" t="s">
        <v>521</v>
      </c>
    </row>
    <row r="282" spans="1:7" ht="15" customHeight="1">
      <c r="A282" s="9">
        <v>1</v>
      </c>
      <c r="B282" s="20">
        <v>2</v>
      </c>
      <c r="C282" s="20"/>
      <c r="D282" s="9">
        <v>3</v>
      </c>
      <c r="E282" s="9">
        <v>4</v>
      </c>
      <c r="F282" s="9">
        <v>5</v>
      </c>
      <c r="G282" s="9">
        <v>6</v>
      </c>
    </row>
    <row r="283" spans="1:7" ht="20.100000000000001" customHeight="1">
      <c r="A283" s="9" t="s">
        <v>303</v>
      </c>
      <c r="B283" s="21" t="s">
        <v>522</v>
      </c>
      <c r="C283" s="21"/>
      <c r="D283" s="9"/>
      <c r="E283" s="12">
        <v>8.3000000000000007</v>
      </c>
      <c r="F283" s="12">
        <v>2000</v>
      </c>
      <c r="G283" s="12">
        <v>16600</v>
      </c>
    </row>
    <row r="284" spans="1:7" ht="39.950000000000003" customHeight="1">
      <c r="A284" s="9" t="s">
        <v>402</v>
      </c>
      <c r="B284" s="21" t="s">
        <v>523</v>
      </c>
      <c r="C284" s="21"/>
      <c r="D284" s="9"/>
      <c r="E284" s="12">
        <v>10</v>
      </c>
      <c r="F284" s="12">
        <v>1500</v>
      </c>
      <c r="G284" s="12">
        <v>15000</v>
      </c>
    </row>
    <row r="285" spans="1:7" ht="24.95" customHeight="1">
      <c r="A285" s="29" t="s">
        <v>461</v>
      </c>
      <c r="B285" s="29"/>
      <c r="C285" s="29"/>
      <c r="D285" s="15" t="s">
        <v>306</v>
      </c>
      <c r="E285" s="15" t="s">
        <v>306</v>
      </c>
      <c r="F285" s="15" t="s">
        <v>306</v>
      </c>
      <c r="G285" s="15">
        <f>SUBTOTAL(9,G283:G284)</f>
        <v>31600</v>
      </c>
    </row>
    <row r="286" spans="1:7" ht="24.95" customHeight="1"/>
    <row r="287" spans="1:7" ht="20.100000000000001" customHeight="1">
      <c r="A287" s="27" t="s">
        <v>387</v>
      </c>
      <c r="B287" s="27"/>
      <c r="C287" s="28" t="s">
        <v>209</v>
      </c>
      <c r="D287" s="28"/>
      <c r="E287" s="28"/>
      <c r="F287" s="28"/>
      <c r="G287" s="28"/>
    </row>
    <row r="288" spans="1:7" ht="20.100000000000001" customHeight="1">
      <c r="A288" s="27" t="s">
        <v>388</v>
      </c>
      <c r="B288" s="27"/>
      <c r="C288" s="28" t="s">
        <v>462</v>
      </c>
      <c r="D288" s="28"/>
      <c r="E288" s="28"/>
      <c r="F288" s="28"/>
      <c r="G288" s="28"/>
    </row>
    <row r="289" spans="1:7" ht="24.95" customHeight="1">
      <c r="A289" s="27" t="s">
        <v>390</v>
      </c>
      <c r="B289" s="27"/>
      <c r="C289" s="28" t="s">
        <v>368</v>
      </c>
      <c r="D289" s="28"/>
      <c r="E289" s="28"/>
      <c r="F289" s="28"/>
      <c r="G289" s="28"/>
    </row>
    <row r="290" spans="1:7" ht="15" customHeight="1"/>
    <row r="291" spans="1:7" ht="24.95" customHeight="1">
      <c r="A291" s="18" t="s">
        <v>518</v>
      </c>
      <c r="B291" s="18"/>
      <c r="C291" s="18"/>
      <c r="D291" s="18"/>
      <c r="E291" s="18"/>
      <c r="F291" s="18"/>
      <c r="G291" s="18"/>
    </row>
    <row r="292" spans="1:7" ht="15" customHeight="1"/>
    <row r="293" spans="1:7" ht="50.1" customHeight="1">
      <c r="A293" s="9" t="s">
        <v>296</v>
      </c>
      <c r="B293" s="20" t="s">
        <v>473</v>
      </c>
      <c r="C293" s="20"/>
      <c r="D293" s="9" t="s">
        <v>519</v>
      </c>
      <c r="E293" s="9" t="s">
        <v>490</v>
      </c>
      <c r="F293" s="9" t="s">
        <v>520</v>
      </c>
      <c r="G293" s="9" t="s">
        <v>521</v>
      </c>
    </row>
    <row r="294" spans="1:7" ht="15" customHeight="1">
      <c r="A294" s="9">
        <v>1</v>
      </c>
      <c r="B294" s="20">
        <v>2</v>
      </c>
      <c r="C294" s="20"/>
      <c r="D294" s="9">
        <v>3</v>
      </c>
      <c r="E294" s="9">
        <v>4</v>
      </c>
      <c r="F294" s="9">
        <v>5</v>
      </c>
      <c r="G294" s="9">
        <v>6</v>
      </c>
    </row>
    <row r="295" spans="1:7" ht="20.100000000000001" customHeight="1">
      <c r="A295" s="9" t="s">
        <v>303</v>
      </c>
      <c r="B295" s="21" t="s">
        <v>522</v>
      </c>
      <c r="C295" s="21"/>
      <c r="D295" s="9"/>
      <c r="E295" s="12">
        <v>7.85</v>
      </c>
      <c r="F295" s="12">
        <v>2000</v>
      </c>
      <c r="G295" s="12">
        <v>15700</v>
      </c>
    </row>
    <row r="296" spans="1:7" ht="39.950000000000003" customHeight="1">
      <c r="A296" s="9" t="s">
        <v>402</v>
      </c>
      <c r="B296" s="21" t="s">
        <v>523</v>
      </c>
      <c r="C296" s="21"/>
      <c r="D296" s="9"/>
      <c r="E296" s="12">
        <v>10</v>
      </c>
      <c r="F296" s="12">
        <v>1500</v>
      </c>
      <c r="G296" s="12">
        <v>15000</v>
      </c>
    </row>
    <row r="297" spans="1:7" ht="24.95" customHeight="1">
      <c r="A297" s="29" t="s">
        <v>461</v>
      </c>
      <c r="B297" s="29"/>
      <c r="C297" s="29"/>
      <c r="D297" s="15" t="s">
        <v>306</v>
      </c>
      <c r="E297" s="15" t="s">
        <v>306</v>
      </c>
      <c r="F297" s="15" t="s">
        <v>306</v>
      </c>
      <c r="G297" s="15">
        <f>SUBTOTAL(9,G295:G296)</f>
        <v>30700</v>
      </c>
    </row>
  </sheetData>
  <sheetProtection password="8B13" sheet="1" objects="1" scenarios="1"/>
  <mergeCells count="297">
    <mergeCell ref="A297:C297"/>
    <mergeCell ref="A291:G291"/>
    <mergeCell ref="B293:C293"/>
    <mergeCell ref="B294:C294"/>
    <mergeCell ref="B295:C295"/>
    <mergeCell ref="B296:C296"/>
    <mergeCell ref="A287:B287"/>
    <mergeCell ref="C287:G287"/>
    <mergeCell ref="A288:B288"/>
    <mergeCell ref="C288:G288"/>
    <mergeCell ref="A289:B289"/>
    <mergeCell ref="C289:G289"/>
    <mergeCell ref="B281:C281"/>
    <mergeCell ref="B282:C282"/>
    <mergeCell ref="B283:C283"/>
    <mergeCell ref="B284:C284"/>
    <mergeCell ref="A285:C285"/>
    <mergeCell ref="A276:B276"/>
    <mergeCell ref="C276:G276"/>
    <mergeCell ref="A277:B277"/>
    <mergeCell ref="C277:G277"/>
    <mergeCell ref="A279:G279"/>
    <mergeCell ref="B271:C271"/>
    <mergeCell ref="B272:C272"/>
    <mergeCell ref="A273:C273"/>
    <mergeCell ref="A275:B275"/>
    <mergeCell ref="C275:G275"/>
    <mergeCell ref="A265:B265"/>
    <mergeCell ref="C265:G265"/>
    <mergeCell ref="A267:G267"/>
    <mergeCell ref="B269:C269"/>
    <mergeCell ref="B270:C270"/>
    <mergeCell ref="B260:D260"/>
    <mergeCell ref="A261:C261"/>
    <mergeCell ref="A263:B263"/>
    <mergeCell ref="C263:G263"/>
    <mergeCell ref="A264:B264"/>
    <mergeCell ref="C264:G264"/>
    <mergeCell ref="A254:G254"/>
    <mergeCell ref="B256:D256"/>
    <mergeCell ref="B257:D257"/>
    <mergeCell ref="B258:D258"/>
    <mergeCell ref="B259:D259"/>
    <mergeCell ref="A250:B250"/>
    <mergeCell ref="C250:G250"/>
    <mergeCell ref="A251:B251"/>
    <mergeCell ref="C251:G251"/>
    <mergeCell ref="A252:B252"/>
    <mergeCell ref="C252:G252"/>
    <mergeCell ref="B244:D244"/>
    <mergeCell ref="B245:D245"/>
    <mergeCell ref="B246:D246"/>
    <mergeCell ref="B247:D247"/>
    <mergeCell ref="A248:C248"/>
    <mergeCell ref="A239:B239"/>
    <mergeCell ref="C239:G239"/>
    <mergeCell ref="A240:B240"/>
    <mergeCell ref="C240:G240"/>
    <mergeCell ref="A242:G242"/>
    <mergeCell ref="B234:D234"/>
    <mergeCell ref="B235:D235"/>
    <mergeCell ref="A236:C236"/>
    <mergeCell ref="A238:B238"/>
    <mergeCell ref="C238:G238"/>
    <mergeCell ref="B229:D229"/>
    <mergeCell ref="B230:D230"/>
    <mergeCell ref="B231:D231"/>
    <mergeCell ref="B232:D232"/>
    <mergeCell ref="B233:D233"/>
    <mergeCell ref="A224:B224"/>
    <mergeCell ref="C224:G224"/>
    <mergeCell ref="A225:B225"/>
    <mergeCell ref="C225:G225"/>
    <mergeCell ref="A227:G227"/>
    <mergeCell ref="B218:E218"/>
    <mergeCell ref="B219:E219"/>
    <mergeCell ref="B220:E220"/>
    <mergeCell ref="A221:C221"/>
    <mergeCell ref="A223:B223"/>
    <mergeCell ref="C223:G223"/>
    <mergeCell ref="A213:B213"/>
    <mergeCell ref="C213:G213"/>
    <mergeCell ref="A214:B214"/>
    <mergeCell ref="C214:G214"/>
    <mergeCell ref="A216:G216"/>
    <mergeCell ref="B207:E207"/>
    <mergeCell ref="B208:E208"/>
    <mergeCell ref="B209:E209"/>
    <mergeCell ref="A210:C210"/>
    <mergeCell ref="A212:B212"/>
    <mergeCell ref="C212:G212"/>
    <mergeCell ref="A202:B202"/>
    <mergeCell ref="C202:G202"/>
    <mergeCell ref="A203:B203"/>
    <mergeCell ref="C203:G203"/>
    <mergeCell ref="A205:G205"/>
    <mergeCell ref="B196:E196"/>
    <mergeCell ref="B197:E197"/>
    <mergeCell ref="B198:E198"/>
    <mergeCell ref="A199:C199"/>
    <mergeCell ref="A201:B201"/>
    <mergeCell ref="C201:G201"/>
    <mergeCell ref="A191:B191"/>
    <mergeCell ref="C191:G191"/>
    <mergeCell ref="A192:B192"/>
    <mergeCell ref="C192:G192"/>
    <mergeCell ref="A194:G194"/>
    <mergeCell ref="B185:E185"/>
    <mergeCell ref="B186:E186"/>
    <mergeCell ref="B187:E187"/>
    <mergeCell ref="A188:C188"/>
    <mergeCell ref="A190:B190"/>
    <mergeCell ref="C190:G190"/>
    <mergeCell ref="A180:B180"/>
    <mergeCell ref="C180:G180"/>
    <mergeCell ref="A181:B181"/>
    <mergeCell ref="C181:G181"/>
    <mergeCell ref="A183:G183"/>
    <mergeCell ref="B174:E174"/>
    <mergeCell ref="B175:E175"/>
    <mergeCell ref="B176:E176"/>
    <mergeCell ref="A177:C177"/>
    <mergeCell ref="A179:B179"/>
    <mergeCell ref="C179:G179"/>
    <mergeCell ref="A169:B169"/>
    <mergeCell ref="C169:G169"/>
    <mergeCell ref="A170:B170"/>
    <mergeCell ref="C170:G170"/>
    <mergeCell ref="A172:G172"/>
    <mergeCell ref="B163:E163"/>
    <mergeCell ref="B164:E164"/>
    <mergeCell ref="B165:E165"/>
    <mergeCell ref="A166:C166"/>
    <mergeCell ref="A168:B168"/>
    <mergeCell ref="C168:G168"/>
    <mergeCell ref="A158:B158"/>
    <mergeCell ref="C158:G158"/>
    <mergeCell ref="A159:B159"/>
    <mergeCell ref="C159:G159"/>
    <mergeCell ref="A161:G161"/>
    <mergeCell ref="B152:C152"/>
    <mergeCell ref="B153:C153"/>
    <mergeCell ref="B154:C154"/>
    <mergeCell ref="A155:C155"/>
    <mergeCell ref="A157:B157"/>
    <mergeCell ref="C157:G157"/>
    <mergeCell ref="A147:B147"/>
    <mergeCell ref="C147:G147"/>
    <mergeCell ref="A148:B148"/>
    <mergeCell ref="C148:G148"/>
    <mergeCell ref="A150:G150"/>
    <mergeCell ref="B142:C142"/>
    <mergeCell ref="B143:C143"/>
    <mergeCell ref="A144:C144"/>
    <mergeCell ref="A146:B146"/>
    <mergeCell ref="C146:G146"/>
    <mergeCell ref="A136:B136"/>
    <mergeCell ref="C136:G136"/>
    <mergeCell ref="A138:G138"/>
    <mergeCell ref="B140:C140"/>
    <mergeCell ref="B141:C141"/>
    <mergeCell ref="A132:C132"/>
    <mergeCell ref="A134:B134"/>
    <mergeCell ref="C134:G134"/>
    <mergeCell ref="A135:B135"/>
    <mergeCell ref="C135:G135"/>
    <mergeCell ref="A126:G126"/>
    <mergeCell ref="B128:C128"/>
    <mergeCell ref="B129:C129"/>
    <mergeCell ref="B130:C130"/>
    <mergeCell ref="B131:C131"/>
    <mergeCell ref="A122:B122"/>
    <mergeCell ref="C122:G122"/>
    <mergeCell ref="A123:B123"/>
    <mergeCell ref="C123:G123"/>
    <mergeCell ref="A124:B124"/>
    <mergeCell ref="C124:G124"/>
    <mergeCell ref="A115:B115"/>
    <mergeCell ref="C115:G115"/>
    <mergeCell ref="A117:G117"/>
    <mergeCell ref="B119:D119"/>
    <mergeCell ref="B120:D120"/>
    <mergeCell ref="B110:D110"/>
    <mergeCell ref="B111:D111"/>
    <mergeCell ref="A113:B113"/>
    <mergeCell ref="C113:G113"/>
    <mergeCell ref="A114:B114"/>
    <mergeCell ref="C114:G114"/>
    <mergeCell ref="A105:B105"/>
    <mergeCell ref="C105:G105"/>
    <mergeCell ref="A106:B106"/>
    <mergeCell ref="C106:G106"/>
    <mergeCell ref="A108:G108"/>
    <mergeCell ref="A99:G99"/>
    <mergeCell ref="B101:D101"/>
    <mergeCell ref="B102:D102"/>
    <mergeCell ref="A104:B104"/>
    <mergeCell ref="C104:G104"/>
    <mergeCell ref="A95:B95"/>
    <mergeCell ref="C95:G95"/>
    <mergeCell ref="A96:B96"/>
    <mergeCell ref="C96:G96"/>
    <mergeCell ref="A97:B97"/>
    <mergeCell ref="C97:G97"/>
    <mergeCell ref="A88:B88"/>
    <mergeCell ref="C88:G88"/>
    <mergeCell ref="A90:G90"/>
    <mergeCell ref="B92:C92"/>
    <mergeCell ref="B93:C93"/>
    <mergeCell ref="B83:C83"/>
    <mergeCell ref="B84:C84"/>
    <mergeCell ref="A86:B86"/>
    <mergeCell ref="C86:G86"/>
    <mergeCell ref="A87:B87"/>
    <mergeCell ref="C87:G87"/>
    <mergeCell ref="A78:B78"/>
    <mergeCell ref="C78:G78"/>
    <mergeCell ref="A79:B79"/>
    <mergeCell ref="C79:G79"/>
    <mergeCell ref="A81:G81"/>
    <mergeCell ref="A72:G72"/>
    <mergeCell ref="B74:C74"/>
    <mergeCell ref="B75:C75"/>
    <mergeCell ref="A77:B77"/>
    <mergeCell ref="C77:G77"/>
    <mergeCell ref="A68:B68"/>
    <mergeCell ref="C68:G68"/>
    <mergeCell ref="A69:B69"/>
    <mergeCell ref="C69:G69"/>
    <mergeCell ref="A70:B70"/>
    <mergeCell ref="C70:G70"/>
    <mergeCell ref="A61:G61"/>
    <mergeCell ref="B63:D63"/>
    <mergeCell ref="B64:D64"/>
    <mergeCell ref="B65:D65"/>
    <mergeCell ref="A66:C66"/>
    <mergeCell ref="A57:B57"/>
    <mergeCell ref="C57:G57"/>
    <mergeCell ref="A58:B58"/>
    <mergeCell ref="C58:G58"/>
    <mergeCell ref="A59:B59"/>
    <mergeCell ref="C59:G59"/>
    <mergeCell ref="A50:G50"/>
    <mergeCell ref="B52:D52"/>
    <mergeCell ref="B53:D53"/>
    <mergeCell ref="B54:D54"/>
    <mergeCell ref="A55:C55"/>
    <mergeCell ref="A46:B46"/>
    <mergeCell ref="C46:G46"/>
    <mergeCell ref="A47:B47"/>
    <mergeCell ref="C47:G47"/>
    <mergeCell ref="A48:B48"/>
    <mergeCell ref="C48:G48"/>
    <mergeCell ref="A39:G39"/>
    <mergeCell ref="B41:D41"/>
    <mergeCell ref="B42:D42"/>
    <mergeCell ref="B43:D43"/>
    <mergeCell ref="A44:C44"/>
    <mergeCell ref="A35:B35"/>
    <mergeCell ref="C35:G35"/>
    <mergeCell ref="A36:B36"/>
    <mergeCell ref="C36:G36"/>
    <mergeCell ref="A37:B37"/>
    <mergeCell ref="C37:G37"/>
    <mergeCell ref="A28:G28"/>
    <mergeCell ref="B30:C30"/>
    <mergeCell ref="B31:C31"/>
    <mergeCell ref="B32:C32"/>
    <mergeCell ref="A33:C33"/>
    <mergeCell ref="A24:B24"/>
    <mergeCell ref="C24:G24"/>
    <mergeCell ref="A25:B25"/>
    <mergeCell ref="C25:G25"/>
    <mergeCell ref="A26:B26"/>
    <mergeCell ref="C26:G26"/>
    <mergeCell ref="A17:G17"/>
    <mergeCell ref="B19:C19"/>
    <mergeCell ref="B20:C20"/>
    <mergeCell ref="B21:C21"/>
    <mergeCell ref="A22:C22"/>
    <mergeCell ref="A13:B13"/>
    <mergeCell ref="C13:G13"/>
    <mergeCell ref="A14:B14"/>
    <mergeCell ref="C14:G14"/>
    <mergeCell ref="A15:B15"/>
    <mergeCell ref="C15:G15"/>
    <mergeCell ref="A6:G6"/>
    <mergeCell ref="B8:C8"/>
    <mergeCell ref="B9:C9"/>
    <mergeCell ref="B10:C10"/>
    <mergeCell ref="A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&amp;K00-00922815.DEV.34899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0"/>
  <sheetViews>
    <sheetView topLeftCell="A61"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524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525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296</v>
      </c>
      <c r="B6" s="20" t="s">
        <v>42</v>
      </c>
      <c r="C6" s="20" t="s">
        <v>526</v>
      </c>
      <c r="D6" s="20" t="s">
        <v>527</v>
      </c>
      <c r="E6" s="20"/>
      <c r="F6" s="20"/>
      <c r="G6" s="20" t="s">
        <v>528</v>
      </c>
      <c r="H6" s="20"/>
      <c r="I6" s="20"/>
      <c r="J6" s="20" t="s">
        <v>529</v>
      </c>
      <c r="K6" s="20"/>
      <c r="L6" s="20"/>
    </row>
    <row r="7" spans="1:13" ht="50.1" customHeight="1">
      <c r="A7" s="20"/>
      <c r="B7" s="20"/>
      <c r="C7" s="20"/>
      <c r="D7" s="9" t="s">
        <v>530</v>
      </c>
      <c r="E7" s="9" t="s">
        <v>531</v>
      </c>
      <c r="F7" s="9" t="s">
        <v>532</v>
      </c>
      <c r="G7" s="9" t="s">
        <v>530</v>
      </c>
      <c r="H7" s="9" t="s">
        <v>531</v>
      </c>
      <c r="I7" s="9" t="s">
        <v>533</v>
      </c>
      <c r="J7" s="9" t="s">
        <v>530</v>
      </c>
      <c r="K7" s="9" t="s">
        <v>531</v>
      </c>
      <c r="L7" s="9" t="s">
        <v>534</v>
      </c>
    </row>
    <row r="8" spans="1:13" ht="24.95" customHeight="1">
      <c r="A8" s="9" t="s">
        <v>303</v>
      </c>
      <c r="B8" s="9" t="s">
        <v>402</v>
      </c>
      <c r="C8" s="9" t="s">
        <v>403</v>
      </c>
      <c r="D8" s="9" t="s">
        <v>404</v>
      </c>
      <c r="E8" s="9" t="s">
        <v>405</v>
      </c>
      <c r="F8" s="9" t="s">
        <v>406</v>
      </c>
      <c r="G8" s="9" t="s">
        <v>407</v>
      </c>
      <c r="H8" s="9" t="s">
        <v>408</v>
      </c>
      <c r="I8" s="9" t="s">
        <v>409</v>
      </c>
      <c r="J8" s="9" t="s">
        <v>410</v>
      </c>
      <c r="K8" s="9" t="s">
        <v>419</v>
      </c>
      <c r="L8" s="9" t="s">
        <v>420</v>
      </c>
    </row>
    <row r="9" spans="1:13">
      <c r="A9" s="9" t="s">
        <v>59</v>
      </c>
      <c r="B9" s="9" t="s">
        <v>59</v>
      </c>
      <c r="C9" s="9" t="s">
        <v>59</v>
      </c>
      <c r="D9" s="9" t="s">
        <v>59</v>
      </c>
      <c r="E9" s="9" t="s">
        <v>59</v>
      </c>
      <c r="F9" s="9" t="s">
        <v>59</v>
      </c>
      <c r="G9" s="9" t="s">
        <v>59</v>
      </c>
      <c r="H9" s="9" t="s">
        <v>59</v>
      </c>
      <c r="I9" s="9" t="s">
        <v>59</v>
      </c>
      <c r="J9" s="9" t="s">
        <v>59</v>
      </c>
      <c r="K9" s="9" t="s">
        <v>59</v>
      </c>
      <c r="L9" s="9" t="s">
        <v>59</v>
      </c>
    </row>
    <row r="10" spans="1:13" ht="15" customHeight="1"/>
    <row r="11" spans="1:13" ht="24.95" customHeight="1">
      <c r="A11" s="18" t="s">
        <v>535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536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296</v>
      </c>
      <c r="B15" s="20" t="s">
        <v>42</v>
      </c>
      <c r="C15" s="20" t="s">
        <v>526</v>
      </c>
      <c r="D15" s="20" t="s">
        <v>527</v>
      </c>
      <c r="E15" s="20"/>
      <c r="F15" s="20"/>
      <c r="G15" s="20" t="s">
        <v>528</v>
      </c>
      <c r="H15" s="20"/>
      <c r="I15" s="20"/>
      <c r="J15" s="20" t="s">
        <v>529</v>
      </c>
      <c r="K15" s="20"/>
      <c r="L15" s="20"/>
    </row>
    <row r="16" spans="1:13" ht="50.1" customHeight="1">
      <c r="A16" s="20"/>
      <c r="B16" s="20"/>
      <c r="C16" s="20"/>
      <c r="D16" s="9" t="s">
        <v>530</v>
      </c>
      <c r="E16" s="9" t="s">
        <v>531</v>
      </c>
      <c r="F16" s="9" t="s">
        <v>532</v>
      </c>
      <c r="G16" s="9" t="s">
        <v>530</v>
      </c>
      <c r="H16" s="9" t="s">
        <v>531</v>
      </c>
      <c r="I16" s="9" t="s">
        <v>533</v>
      </c>
      <c r="J16" s="9" t="s">
        <v>530</v>
      </c>
      <c r="K16" s="9" t="s">
        <v>531</v>
      </c>
      <c r="L16" s="9" t="s">
        <v>534</v>
      </c>
    </row>
    <row r="17" spans="1:12" ht="24.95" customHeight="1">
      <c r="A17" s="9" t="s">
        <v>303</v>
      </c>
      <c r="B17" s="9" t="s">
        <v>402</v>
      </c>
      <c r="C17" s="9" t="s">
        <v>403</v>
      </c>
      <c r="D17" s="9" t="s">
        <v>404</v>
      </c>
      <c r="E17" s="9" t="s">
        <v>405</v>
      </c>
      <c r="F17" s="9" t="s">
        <v>406</v>
      </c>
      <c r="G17" s="9" t="s">
        <v>407</v>
      </c>
      <c r="H17" s="9" t="s">
        <v>408</v>
      </c>
      <c r="I17" s="9" t="s">
        <v>409</v>
      </c>
      <c r="J17" s="9" t="s">
        <v>410</v>
      </c>
      <c r="K17" s="9" t="s">
        <v>419</v>
      </c>
      <c r="L17" s="9" t="s">
        <v>420</v>
      </c>
    </row>
    <row r="18" spans="1:12" ht="24.95" customHeight="1">
      <c r="A18" s="9" t="s">
        <v>303</v>
      </c>
      <c r="B18" s="9" t="s">
        <v>69</v>
      </c>
      <c r="C18" s="10" t="s">
        <v>537</v>
      </c>
      <c r="D18" s="12">
        <v>4470</v>
      </c>
      <c r="E18" s="12">
        <v>187.91946300000001</v>
      </c>
      <c r="F18" s="12">
        <v>839999.99961000006</v>
      </c>
      <c r="G18" s="12">
        <v>4570</v>
      </c>
      <c r="H18" s="12">
        <v>192.99781100000001</v>
      </c>
      <c r="I18" s="12">
        <v>881999.99627</v>
      </c>
      <c r="J18" s="12">
        <v>4615</v>
      </c>
      <c r="K18" s="12">
        <v>200.67172199999999</v>
      </c>
      <c r="L18" s="12">
        <v>926099.99702999997</v>
      </c>
    </row>
    <row r="19" spans="1:12" ht="24.95" customHeight="1">
      <c r="A19" s="30" t="s">
        <v>461</v>
      </c>
      <c r="B19" s="30"/>
      <c r="C19" s="30"/>
      <c r="D19" s="13" t="s">
        <v>59</v>
      </c>
      <c r="E19" s="13" t="s">
        <v>59</v>
      </c>
      <c r="F19" s="13">
        <f>SUM(F18:F18)</f>
        <v>839999.99961000006</v>
      </c>
      <c r="G19" s="13" t="s">
        <v>59</v>
      </c>
      <c r="H19" s="13" t="s">
        <v>59</v>
      </c>
      <c r="I19" s="13">
        <f>SUM(I18:I18)</f>
        <v>881999.99627</v>
      </c>
      <c r="J19" s="13" t="s">
        <v>59</v>
      </c>
      <c r="K19" s="13" t="s">
        <v>59</v>
      </c>
      <c r="L19" s="13">
        <f>SUM(L18:L18)</f>
        <v>926099.99702999997</v>
      </c>
    </row>
    <row r="20" spans="1:12" ht="15" customHeight="1"/>
    <row r="21" spans="1:12" ht="24.95" customHeight="1">
      <c r="A21" s="18" t="s">
        <v>538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296</v>
      </c>
      <c r="B23" s="20" t="s">
        <v>42</v>
      </c>
      <c r="C23" s="20" t="s">
        <v>526</v>
      </c>
      <c r="D23" s="20" t="s">
        <v>527</v>
      </c>
      <c r="E23" s="20"/>
      <c r="F23" s="20"/>
      <c r="G23" s="20" t="s">
        <v>528</v>
      </c>
      <c r="H23" s="20"/>
      <c r="I23" s="20"/>
      <c r="J23" s="20" t="s">
        <v>529</v>
      </c>
      <c r="K23" s="20"/>
      <c r="L23" s="20"/>
    </row>
    <row r="24" spans="1:12" ht="50.1" customHeight="1">
      <c r="A24" s="20"/>
      <c r="B24" s="20"/>
      <c r="C24" s="20"/>
      <c r="D24" s="9" t="s">
        <v>530</v>
      </c>
      <c r="E24" s="9" t="s">
        <v>531</v>
      </c>
      <c r="F24" s="9" t="s">
        <v>532</v>
      </c>
      <c r="G24" s="9" t="s">
        <v>530</v>
      </c>
      <c r="H24" s="9" t="s">
        <v>531</v>
      </c>
      <c r="I24" s="9" t="s">
        <v>533</v>
      </c>
      <c r="J24" s="9" t="s">
        <v>530</v>
      </c>
      <c r="K24" s="9" t="s">
        <v>531</v>
      </c>
      <c r="L24" s="9" t="s">
        <v>534</v>
      </c>
    </row>
    <row r="25" spans="1:12" ht="24.95" customHeight="1">
      <c r="A25" s="9" t="s">
        <v>303</v>
      </c>
      <c r="B25" s="9" t="s">
        <v>402</v>
      </c>
      <c r="C25" s="9" t="s">
        <v>403</v>
      </c>
      <c r="D25" s="9" t="s">
        <v>404</v>
      </c>
      <c r="E25" s="9" t="s">
        <v>405</v>
      </c>
      <c r="F25" s="9" t="s">
        <v>406</v>
      </c>
      <c r="G25" s="9" t="s">
        <v>407</v>
      </c>
      <c r="H25" s="9" t="s">
        <v>408</v>
      </c>
      <c r="I25" s="9" t="s">
        <v>409</v>
      </c>
      <c r="J25" s="9" t="s">
        <v>410</v>
      </c>
      <c r="K25" s="9" t="s">
        <v>419</v>
      </c>
      <c r="L25" s="9" t="s">
        <v>420</v>
      </c>
    </row>
    <row r="26" spans="1:12" ht="24.95" customHeight="1">
      <c r="A26" s="9" t="s">
        <v>303</v>
      </c>
      <c r="B26" s="9" t="s">
        <v>66</v>
      </c>
      <c r="C26" s="10" t="s">
        <v>539</v>
      </c>
      <c r="D26" s="12">
        <v>28</v>
      </c>
      <c r="E26" s="12">
        <v>431204.33789999998</v>
      </c>
      <c r="F26" s="12">
        <v>12073721.461200001</v>
      </c>
      <c r="G26" s="12">
        <v>28</v>
      </c>
      <c r="H26" s="12">
        <v>431221.04029999999</v>
      </c>
      <c r="I26" s="12">
        <v>12074189.1284</v>
      </c>
      <c r="J26" s="12">
        <v>29</v>
      </c>
      <c r="K26" s="12">
        <v>416197.53965499997</v>
      </c>
      <c r="L26" s="12">
        <v>12069728.649994999</v>
      </c>
    </row>
    <row r="27" spans="1:12" ht="24.95" customHeight="1">
      <c r="A27" s="9" t="s">
        <v>402</v>
      </c>
      <c r="B27" s="9" t="s">
        <v>66</v>
      </c>
      <c r="C27" s="10" t="s">
        <v>540</v>
      </c>
      <c r="D27" s="12">
        <v>18620</v>
      </c>
      <c r="E27" s="12">
        <v>522.89828713700001</v>
      </c>
      <c r="F27" s="12">
        <v>9736366.1064909399</v>
      </c>
      <c r="G27" s="12">
        <v>18866</v>
      </c>
      <c r="H27" s="12">
        <v>515.19837557599999</v>
      </c>
      <c r="I27" s="12">
        <v>9719732.5536168162</v>
      </c>
      <c r="J27" s="12">
        <v>20228</v>
      </c>
      <c r="K27" s="12">
        <v>485.84022259699998</v>
      </c>
      <c r="L27" s="12">
        <v>9827576.022692116</v>
      </c>
    </row>
    <row r="28" spans="1:12" ht="24.95" customHeight="1">
      <c r="A28" s="9" t="s">
        <v>403</v>
      </c>
      <c r="B28" s="9" t="s">
        <v>66</v>
      </c>
      <c r="C28" s="10" t="s">
        <v>541</v>
      </c>
      <c r="D28" s="12">
        <v>4470</v>
      </c>
      <c r="E28" s="12">
        <v>522.89828713700001</v>
      </c>
      <c r="F28" s="12">
        <v>2337355.3435023902</v>
      </c>
      <c r="G28" s="12">
        <v>4570</v>
      </c>
      <c r="H28" s="12">
        <v>515.19837557599999</v>
      </c>
      <c r="I28" s="12">
        <v>2354456.5763823199</v>
      </c>
      <c r="J28" s="12">
        <v>4615</v>
      </c>
      <c r="K28" s="12">
        <v>485.84022259699998</v>
      </c>
      <c r="L28" s="12">
        <v>2242152.627285155</v>
      </c>
    </row>
    <row r="29" spans="1:12" ht="24.95" customHeight="1">
      <c r="A29" s="30" t="s">
        <v>461</v>
      </c>
      <c r="B29" s="30"/>
      <c r="C29" s="30"/>
      <c r="D29" s="13" t="s">
        <v>59</v>
      </c>
      <c r="E29" s="13" t="s">
        <v>59</v>
      </c>
      <c r="F29" s="13">
        <f>SUM(F26:F28)</f>
        <v>24147442.91119333</v>
      </c>
      <c r="G29" s="13" t="s">
        <v>59</v>
      </c>
      <c r="H29" s="13" t="s">
        <v>59</v>
      </c>
      <c r="I29" s="13">
        <f>SUM(I26:I28)</f>
        <v>24148378.258399136</v>
      </c>
      <c r="J29" s="13" t="s">
        <v>59</v>
      </c>
      <c r="K29" s="13" t="s">
        <v>59</v>
      </c>
      <c r="L29" s="13">
        <f>SUM(L26:L28)</f>
        <v>24139457.29997227</v>
      </c>
    </row>
    <row r="30" spans="1:12" ht="15" customHeight="1"/>
    <row r="31" spans="1:12" ht="24.95" customHeight="1">
      <c r="A31" s="18" t="s">
        <v>542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</row>
    <row r="32" spans="1:12" ht="24.95" customHeight="1"/>
    <row r="33" spans="1:13" ht="50.1" customHeight="1">
      <c r="A33" s="20" t="s">
        <v>296</v>
      </c>
      <c r="B33" s="20" t="s">
        <v>42</v>
      </c>
      <c r="C33" s="20" t="s">
        <v>526</v>
      </c>
      <c r="D33" s="20" t="s">
        <v>527</v>
      </c>
      <c r="E33" s="20"/>
      <c r="F33" s="20"/>
      <c r="G33" s="20" t="s">
        <v>528</v>
      </c>
      <c r="H33" s="20"/>
      <c r="I33" s="20"/>
      <c r="J33" s="20" t="s">
        <v>529</v>
      </c>
      <c r="K33" s="20"/>
      <c r="L33" s="20"/>
    </row>
    <row r="34" spans="1:13" ht="50.1" customHeight="1">
      <c r="A34" s="20"/>
      <c r="B34" s="20"/>
      <c r="C34" s="20"/>
      <c r="D34" s="9" t="s">
        <v>530</v>
      </c>
      <c r="E34" s="9" t="s">
        <v>531</v>
      </c>
      <c r="F34" s="9" t="s">
        <v>532</v>
      </c>
      <c r="G34" s="9" t="s">
        <v>530</v>
      </c>
      <c r="H34" s="9" t="s">
        <v>531</v>
      </c>
      <c r="I34" s="9" t="s">
        <v>533</v>
      </c>
      <c r="J34" s="9" t="s">
        <v>530</v>
      </c>
      <c r="K34" s="9" t="s">
        <v>531</v>
      </c>
      <c r="L34" s="9" t="s">
        <v>534</v>
      </c>
    </row>
    <row r="35" spans="1:13" ht="24.95" customHeight="1">
      <c r="A35" s="9" t="s">
        <v>303</v>
      </c>
      <c r="B35" s="9" t="s">
        <v>402</v>
      </c>
      <c r="C35" s="9" t="s">
        <v>403</v>
      </c>
      <c r="D35" s="9" t="s">
        <v>404</v>
      </c>
      <c r="E35" s="9" t="s">
        <v>405</v>
      </c>
      <c r="F35" s="9" t="s">
        <v>406</v>
      </c>
      <c r="G35" s="9" t="s">
        <v>407</v>
      </c>
      <c r="H35" s="9" t="s">
        <v>408</v>
      </c>
      <c r="I35" s="9" t="s">
        <v>409</v>
      </c>
      <c r="J35" s="9" t="s">
        <v>410</v>
      </c>
      <c r="K35" s="9" t="s">
        <v>419</v>
      </c>
      <c r="L35" s="9" t="s">
        <v>420</v>
      </c>
    </row>
    <row r="36" spans="1:13">
      <c r="A36" s="9" t="s">
        <v>59</v>
      </c>
      <c r="B36" s="9" t="s">
        <v>59</v>
      </c>
      <c r="C36" s="9" t="s">
        <v>59</v>
      </c>
      <c r="D36" s="9" t="s">
        <v>59</v>
      </c>
      <c r="E36" s="9" t="s">
        <v>59</v>
      </c>
      <c r="F36" s="9" t="s">
        <v>59</v>
      </c>
      <c r="G36" s="9" t="s">
        <v>59</v>
      </c>
      <c r="H36" s="9" t="s">
        <v>59</v>
      </c>
      <c r="I36" s="9" t="s">
        <v>59</v>
      </c>
      <c r="J36" s="9" t="s">
        <v>59</v>
      </c>
      <c r="K36" s="9" t="s">
        <v>59</v>
      </c>
      <c r="L36" s="9" t="s">
        <v>59</v>
      </c>
    </row>
    <row r="37" spans="1:13" ht="15" customHeight="1"/>
    <row r="38" spans="1:13" ht="24.95" customHeight="1">
      <c r="A38" s="18" t="s">
        <v>543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</row>
    <row r="39" spans="1:13" ht="15" customHeight="1"/>
    <row r="40" spans="1:13" ht="24.95" customHeight="1">
      <c r="A40" s="18" t="s">
        <v>544</v>
      </c>
      <c r="B40" s="18"/>
      <c r="C40" s="18"/>
      <c r="D40" s="18"/>
      <c r="E40" s="18"/>
      <c r="F40" s="18"/>
    </row>
    <row r="41" spans="1:13" ht="24.95" customHeight="1"/>
    <row r="42" spans="1:13" ht="50.1" customHeight="1">
      <c r="A42" s="20" t="s">
        <v>296</v>
      </c>
      <c r="B42" s="20" t="s">
        <v>42</v>
      </c>
      <c r="C42" s="20" t="s">
        <v>526</v>
      </c>
      <c r="D42" s="9" t="s">
        <v>527</v>
      </c>
      <c r="E42" s="9" t="s">
        <v>528</v>
      </c>
      <c r="F42" s="9" t="s">
        <v>529</v>
      </c>
    </row>
    <row r="43" spans="1:13" ht="50.1" customHeight="1">
      <c r="A43" s="20"/>
      <c r="B43" s="20"/>
      <c r="C43" s="20"/>
      <c r="D43" s="9" t="s">
        <v>545</v>
      </c>
      <c r="E43" s="9" t="s">
        <v>545</v>
      </c>
      <c r="F43" s="9" t="s">
        <v>545</v>
      </c>
    </row>
    <row r="44" spans="1:13" ht="24.95" customHeight="1">
      <c r="A44" s="9" t="s">
        <v>303</v>
      </c>
      <c r="B44" s="9" t="s">
        <v>402</v>
      </c>
      <c r="C44" s="9" t="s">
        <v>403</v>
      </c>
      <c r="D44" s="9" t="s">
        <v>404</v>
      </c>
      <c r="E44" s="9" t="s">
        <v>405</v>
      </c>
      <c r="F44" s="9" t="s">
        <v>406</v>
      </c>
    </row>
    <row r="45" spans="1:13">
      <c r="A45" s="9" t="s">
        <v>59</v>
      </c>
      <c r="B45" s="9" t="s">
        <v>59</v>
      </c>
      <c r="C45" s="9" t="s">
        <v>59</v>
      </c>
      <c r="D45" s="9" t="s">
        <v>59</v>
      </c>
      <c r="E45" s="9" t="s">
        <v>59</v>
      </c>
      <c r="F45" s="9" t="s">
        <v>59</v>
      </c>
    </row>
    <row r="46" spans="1:13" ht="15" customHeight="1"/>
    <row r="47" spans="1:13" ht="24.95" customHeight="1">
      <c r="A47" s="18" t="s">
        <v>546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</row>
    <row r="48" spans="1:13" ht="15" customHeight="1"/>
    <row r="49" spans="1:13" ht="24.95" customHeight="1">
      <c r="A49" s="18" t="s">
        <v>547</v>
      </c>
      <c r="B49" s="18"/>
      <c r="C49" s="18"/>
      <c r="D49" s="18"/>
      <c r="E49" s="18"/>
      <c r="F49" s="18"/>
    </row>
    <row r="50" spans="1:13" ht="24.95" customHeight="1"/>
    <row r="51" spans="1:13" ht="50.1" customHeight="1">
      <c r="A51" s="20" t="s">
        <v>296</v>
      </c>
      <c r="B51" s="20" t="s">
        <v>42</v>
      </c>
      <c r="C51" s="20" t="s">
        <v>526</v>
      </c>
      <c r="D51" s="9" t="s">
        <v>527</v>
      </c>
      <c r="E51" s="9" t="s">
        <v>528</v>
      </c>
      <c r="F51" s="9" t="s">
        <v>529</v>
      </c>
    </row>
    <row r="52" spans="1:13" ht="50.1" customHeight="1">
      <c r="A52" s="20"/>
      <c r="B52" s="20"/>
      <c r="C52" s="20"/>
      <c r="D52" s="9" t="s">
        <v>545</v>
      </c>
      <c r="E52" s="9" t="s">
        <v>545</v>
      </c>
      <c r="F52" s="9" t="s">
        <v>545</v>
      </c>
    </row>
    <row r="53" spans="1:13" ht="24.95" customHeight="1">
      <c r="A53" s="9" t="s">
        <v>303</v>
      </c>
      <c r="B53" s="9" t="s">
        <v>402</v>
      </c>
      <c r="C53" s="9" t="s">
        <v>403</v>
      </c>
      <c r="D53" s="9" t="s">
        <v>404</v>
      </c>
      <c r="E53" s="9" t="s">
        <v>405</v>
      </c>
      <c r="F53" s="9" t="s">
        <v>406</v>
      </c>
    </row>
    <row r="54" spans="1:13">
      <c r="A54" s="9" t="s">
        <v>59</v>
      </c>
      <c r="B54" s="9" t="s">
        <v>59</v>
      </c>
      <c r="C54" s="9" t="s">
        <v>59</v>
      </c>
      <c r="D54" s="9" t="s">
        <v>59</v>
      </c>
      <c r="E54" s="9" t="s">
        <v>59</v>
      </c>
      <c r="F54" s="9" t="s">
        <v>59</v>
      </c>
    </row>
    <row r="55" spans="1:13" ht="15" customHeight="1"/>
    <row r="56" spans="1:13" ht="24.95" customHeight="1">
      <c r="A56" s="18" t="s">
        <v>548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1:13" ht="15" customHeight="1"/>
    <row r="58" spans="1:13" ht="24.95" customHeight="1">
      <c r="A58" s="18" t="s">
        <v>549</v>
      </c>
      <c r="B58" s="18"/>
      <c r="C58" s="18"/>
      <c r="D58" s="18"/>
      <c r="E58" s="18"/>
      <c r="F58" s="18"/>
    </row>
    <row r="59" spans="1:13" ht="24.95" customHeight="1"/>
    <row r="60" spans="1:13" ht="50.1" customHeight="1">
      <c r="A60" s="20" t="s">
        <v>296</v>
      </c>
      <c r="B60" s="20" t="s">
        <v>42</v>
      </c>
      <c r="C60" s="20" t="s">
        <v>526</v>
      </c>
      <c r="D60" s="9" t="s">
        <v>527</v>
      </c>
      <c r="E60" s="9" t="s">
        <v>528</v>
      </c>
      <c r="F60" s="9" t="s">
        <v>529</v>
      </c>
    </row>
    <row r="61" spans="1:13" ht="50.1" customHeight="1">
      <c r="A61" s="20"/>
      <c r="B61" s="20"/>
      <c r="C61" s="20"/>
      <c r="D61" s="9" t="s">
        <v>545</v>
      </c>
      <c r="E61" s="9" t="s">
        <v>545</v>
      </c>
      <c r="F61" s="9" t="s">
        <v>545</v>
      </c>
    </row>
    <row r="62" spans="1:13" ht="24.95" customHeight="1">
      <c r="A62" s="9" t="s">
        <v>303</v>
      </c>
      <c r="B62" s="9" t="s">
        <v>402</v>
      </c>
      <c r="C62" s="9" t="s">
        <v>403</v>
      </c>
      <c r="D62" s="9" t="s">
        <v>404</v>
      </c>
      <c r="E62" s="9" t="s">
        <v>405</v>
      </c>
      <c r="F62" s="9" t="s">
        <v>406</v>
      </c>
    </row>
    <row r="63" spans="1:13">
      <c r="A63" s="9" t="s">
        <v>59</v>
      </c>
      <c r="B63" s="9" t="s">
        <v>59</v>
      </c>
      <c r="C63" s="9" t="s">
        <v>59</v>
      </c>
      <c r="D63" s="9" t="s">
        <v>59</v>
      </c>
      <c r="E63" s="9" t="s">
        <v>59</v>
      </c>
      <c r="F63" s="9" t="s">
        <v>59</v>
      </c>
    </row>
    <row r="64" spans="1:13" ht="15" customHeight="1"/>
    <row r="65" spans="1:12" ht="24.95" customHeight="1">
      <c r="A65" s="18" t="s">
        <v>550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</row>
    <row r="66" spans="1:12" ht="24.95" customHeight="1"/>
    <row r="67" spans="1:12" ht="50.1" customHeight="1">
      <c r="A67" s="20" t="s">
        <v>296</v>
      </c>
      <c r="B67" s="20" t="s">
        <v>42</v>
      </c>
      <c r="C67" s="20" t="s">
        <v>526</v>
      </c>
      <c r="D67" s="20" t="s">
        <v>527</v>
      </c>
      <c r="E67" s="20"/>
      <c r="F67" s="20"/>
      <c r="G67" s="20" t="s">
        <v>528</v>
      </c>
      <c r="H67" s="20"/>
      <c r="I67" s="20"/>
      <c r="J67" s="20" t="s">
        <v>529</v>
      </c>
      <c r="K67" s="20"/>
      <c r="L67" s="20"/>
    </row>
    <row r="68" spans="1:12" ht="50.1" customHeight="1">
      <c r="A68" s="20"/>
      <c r="B68" s="20"/>
      <c r="C68" s="20"/>
      <c r="D68" s="9" t="s">
        <v>551</v>
      </c>
      <c r="E68" s="9" t="s">
        <v>552</v>
      </c>
      <c r="F68" s="9" t="s">
        <v>553</v>
      </c>
      <c r="G68" s="9" t="s">
        <v>551</v>
      </c>
      <c r="H68" s="9" t="s">
        <v>552</v>
      </c>
      <c r="I68" s="9" t="s">
        <v>554</v>
      </c>
      <c r="J68" s="9" t="s">
        <v>551</v>
      </c>
      <c r="K68" s="9" t="s">
        <v>552</v>
      </c>
      <c r="L68" s="9" t="s">
        <v>555</v>
      </c>
    </row>
    <row r="69" spans="1:12" ht="24.95" customHeight="1">
      <c r="A69" s="9" t="s">
        <v>303</v>
      </c>
      <c r="B69" s="9" t="s">
        <v>402</v>
      </c>
      <c r="C69" s="9" t="s">
        <v>403</v>
      </c>
      <c r="D69" s="9" t="s">
        <v>404</v>
      </c>
      <c r="E69" s="9" t="s">
        <v>405</v>
      </c>
      <c r="F69" s="9" t="s">
        <v>406</v>
      </c>
      <c r="G69" s="9" t="s">
        <v>407</v>
      </c>
      <c r="H69" s="9" t="s">
        <v>408</v>
      </c>
      <c r="I69" s="9" t="s">
        <v>409</v>
      </c>
      <c r="J69" s="9" t="s">
        <v>410</v>
      </c>
      <c r="K69" s="9" t="s">
        <v>419</v>
      </c>
      <c r="L69" s="9" t="s">
        <v>420</v>
      </c>
    </row>
    <row r="70" spans="1:12">
      <c r="A70" s="9" t="s">
        <v>59</v>
      </c>
      <c r="B70" s="9" t="s">
        <v>59</v>
      </c>
      <c r="C70" s="9" t="s">
        <v>59</v>
      </c>
      <c r="D70" s="9" t="s">
        <v>59</v>
      </c>
      <c r="E70" s="9" t="s">
        <v>59</v>
      </c>
      <c r="F70" s="9" t="s">
        <v>59</v>
      </c>
      <c r="G70" s="9" t="s">
        <v>59</v>
      </c>
      <c r="H70" s="9" t="s">
        <v>59</v>
      </c>
      <c r="I70" s="9" t="s">
        <v>59</v>
      </c>
      <c r="J70" s="9" t="s">
        <v>59</v>
      </c>
      <c r="K70" s="9" t="s">
        <v>59</v>
      </c>
      <c r="L70" s="9" t="s">
        <v>59</v>
      </c>
    </row>
  </sheetData>
  <sheetProtection password="8B13" sheet="1" objects="1" scenarios="1"/>
  <mergeCells count="54">
    <mergeCell ref="A65:L65"/>
    <mergeCell ref="A67:A68"/>
    <mergeCell ref="B67:B68"/>
    <mergeCell ref="C67:C68"/>
    <mergeCell ref="D67:F67"/>
    <mergeCell ref="G67:I67"/>
    <mergeCell ref="J67:L67"/>
    <mergeCell ref="A56:M56"/>
    <mergeCell ref="A58:F58"/>
    <mergeCell ref="A60:A61"/>
    <mergeCell ref="B60:B61"/>
    <mergeCell ref="C60:C61"/>
    <mergeCell ref="A47:M47"/>
    <mergeCell ref="A49:F49"/>
    <mergeCell ref="A51:A52"/>
    <mergeCell ref="B51:B52"/>
    <mergeCell ref="C51:C52"/>
    <mergeCell ref="A38:M38"/>
    <mergeCell ref="A40:F40"/>
    <mergeCell ref="A42:A43"/>
    <mergeCell ref="B42:B43"/>
    <mergeCell ref="C42:C43"/>
    <mergeCell ref="A29:C29"/>
    <mergeCell ref="A31:L31"/>
    <mergeCell ref="A33:A34"/>
    <mergeCell ref="B33:B34"/>
    <mergeCell ref="C33:C34"/>
    <mergeCell ref="D33:F33"/>
    <mergeCell ref="G33:I33"/>
    <mergeCell ref="J33:L33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&amp;K00-00922815.DEV.34899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3"/>
  <sheetViews>
    <sheetView topLeftCell="A16" workbookViewId="0">
      <selection sqref="A1:I1"/>
    </sheetView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556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557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558</v>
      </c>
      <c r="B4" s="31"/>
      <c r="C4" s="31"/>
      <c r="D4" s="31" t="s">
        <v>559</v>
      </c>
      <c r="E4" s="31"/>
      <c r="F4" s="31"/>
      <c r="G4" s="31"/>
      <c r="H4" s="31"/>
      <c r="I4" s="31"/>
    </row>
    <row r="5" spans="1:9" ht="20.100000000000001" customHeight="1">
      <c r="A5" s="20" t="s">
        <v>560</v>
      </c>
      <c r="B5" s="20" t="s">
        <v>561</v>
      </c>
      <c r="C5" s="20" t="s">
        <v>562</v>
      </c>
      <c r="D5" s="20" t="s">
        <v>563</v>
      </c>
      <c r="E5" s="20" t="s">
        <v>564</v>
      </c>
      <c r="F5" s="20" t="s">
        <v>565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9" t="s">
        <v>566</v>
      </c>
      <c r="G6" s="9" t="s">
        <v>567</v>
      </c>
      <c r="H6" s="9" t="s">
        <v>568</v>
      </c>
      <c r="I6" s="9" t="s">
        <v>569</v>
      </c>
    </row>
    <row r="7" spans="1:9" ht="30" customHeight="1">
      <c r="A7" s="9" t="s">
        <v>131</v>
      </c>
      <c r="B7" s="9" t="s">
        <v>303</v>
      </c>
      <c r="C7" s="10" t="s">
        <v>570</v>
      </c>
      <c r="D7" s="10" t="s">
        <v>571</v>
      </c>
      <c r="E7" s="9" t="s">
        <v>572</v>
      </c>
      <c r="F7" s="12">
        <v>1471191.65</v>
      </c>
      <c r="G7" s="12">
        <v>1471114.63</v>
      </c>
      <c r="H7" s="12">
        <v>-77.02</v>
      </c>
      <c r="I7" s="10" t="s">
        <v>573</v>
      </c>
    </row>
    <row r="8" spans="1:9" ht="30" customHeight="1">
      <c r="A8" s="9" t="s">
        <v>131</v>
      </c>
      <c r="B8" s="9" t="s">
        <v>303</v>
      </c>
      <c r="C8" s="10" t="s">
        <v>570</v>
      </c>
      <c r="D8" s="10" t="s">
        <v>571</v>
      </c>
      <c r="E8" s="9" t="s">
        <v>572</v>
      </c>
      <c r="F8" s="12">
        <v>1460807.67</v>
      </c>
      <c r="G8" s="12">
        <v>1471191.65</v>
      </c>
      <c r="H8" s="12">
        <v>10383.98</v>
      </c>
      <c r="I8" s="10" t="s">
        <v>573</v>
      </c>
    </row>
    <row r="9" spans="1:9" ht="30" customHeight="1">
      <c r="A9" s="9" t="s">
        <v>131</v>
      </c>
      <c r="B9" s="9" t="s">
        <v>303</v>
      </c>
      <c r="C9" s="10" t="s">
        <v>570</v>
      </c>
      <c r="D9" s="10" t="s">
        <v>571</v>
      </c>
      <c r="E9" s="9" t="s">
        <v>572</v>
      </c>
      <c r="F9" s="12">
        <v>0</v>
      </c>
      <c r="G9" s="12">
        <v>1460807.67</v>
      </c>
      <c r="H9" s="12">
        <v>1460807.67</v>
      </c>
      <c r="I9" s="10" t="s">
        <v>574</v>
      </c>
    </row>
    <row r="10" spans="1:9" ht="30" customHeight="1">
      <c r="A10" s="9" t="s">
        <v>131</v>
      </c>
      <c r="B10" s="9" t="s">
        <v>303</v>
      </c>
      <c r="C10" s="10" t="s">
        <v>575</v>
      </c>
      <c r="D10" s="10" t="s">
        <v>571</v>
      </c>
      <c r="E10" s="9" t="s">
        <v>572</v>
      </c>
      <c r="F10" s="12">
        <v>7410111.0300000003</v>
      </c>
      <c r="G10" s="12">
        <v>7410110.8200000003</v>
      </c>
      <c r="H10" s="12">
        <v>-0.21</v>
      </c>
      <c r="I10" s="10" t="s">
        <v>573</v>
      </c>
    </row>
    <row r="11" spans="1:9" ht="30" customHeight="1">
      <c r="A11" s="9" t="s">
        <v>131</v>
      </c>
      <c r="B11" s="9" t="s">
        <v>303</v>
      </c>
      <c r="C11" s="10" t="s">
        <v>575</v>
      </c>
      <c r="D11" s="10" t="s">
        <v>571</v>
      </c>
      <c r="E11" s="9" t="s">
        <v>572</v>
      </c>
      <c r="F11" s="12">
        <v>7539438.3099999996</v>
      </c>
      <c r="G11" s="12">
        <v>7539438.3099999996</v>
      </c>
      <c r="H11" s="12">
        <v>0</v>
      </c>
      <c r="I11" s="10" t="s">
        <v>573</v>
      </c>
    </row>
    <row r="12" spans="1:9" ht="30" customHeight="1">
      <c r="A12" s="9" t="s">
        <v>131</v>
      </c>
      <c r="B12" s="9" t="s">
        <v>303</v>
      </c>
      <c r="C12" s="10" t="s">
        <v>575</v>
      </c>
      <c r="D12" s="10" t="s">
        <v>571</v>
      </c>
      <c r="E12" s="9" t="s">
        <v>572</v>
      </c>
      <c r="F12" s="12">
        <v>7539438.3099999996</v>
      </c>
      <c r="G12" s="12">
        <v>7410111.0300000003</v>
      </c>
      <c r="H12" s="12">
        <v>-129327.28</v>
      </c>
      <c r="I12" s="10" t="s">
        <v>573</v>
      </c>
    </row>
    <row r="13" spans="1:9" ht="30" customHeight="1">
      <c r="A13" s="9" t="s">
        <v>131</v>
      </c>
      <c r="B13" s="9" t="s">
        <v>303</v>
      </c>
      <c r="C13" s="10" t="s">
        <v>576</v>
      </c>
      <c r="D13" s="10" t="s">
        <v>571</v>
      </c>
      <c r="E13" s="9" t="s">
        <v>572</v>
      </c>
      <c r="F13" s="12">
        <v>0</v>
      </c>
      <c r="G13" s="12">
        <v>6139716.5499999998</v>
      </c>
      <c r="H13" s="12">
        <v>6139716.5499999998</v>
      </c>
      <c r="I13" s="10" t="s">
        <v>574</v>
      </c>
    </row>
    <row r="14" spans="1:9" ht="30" customHeight="1">
      <c r="A14" s="9" t="s">
        <v>131</v>
      </c>
      <c r="B14" s="9" t="s">
        <v>303</v>
      </c>
      <c r="C14" s="10" t="s">
        <v>575</v>
      </c>
      <c r="D14" s="10" t="s">
        <v>571</v>
      </c>
      <c r="E14" s="9" t="s">
        <v>572</v>
      </c>
      <c r="F14" s="12">
        <v>0</v>
      </c>
      <c r="G14" s="12">
        <v>7539438.3099999996</v>
      </c>
      <c r="H14" s="12">
        <v>7539438.3099999996</v>
      </c>
      <c r="I14" s="10" t="s">
        <v>574</v>
      </c>
    </row>
    <row r="15" spans="1:9" ht="30" customHeight="1">
      <c r="A15" s="9" t="s">
        <v>131</v>
      </c>
      <c r="B15" s="9" t="s">
        <v>303</v>
      </c>
      <c r="C15" s="10" t="s">
        <v>570</v>
      </c>
      <c r="D15" s="10" t="s">
        <v>571</v>
      </c>
      <c r="E15" s="9" t="s">
        <v>572</v>
      </c>
      <c r="F15" s="12">
        <v>1471114.63</v>
      </c>
      <c r="G15" s="12">
        <v>1471217.42</v>
      </c>
      <c r="H15" s="12">
        <v>102.79</v>
      </c>
      <c r="I15" s="10" t="s">
        <v>573</v>
      </c>
    </row>
    <row r="16" spans="1:9" ht="30" customHeight="1">
      <c r="A16" s="9" t="s">
        <v>131</v>
      </c>
      <c r="B16" s="9" t="s">
        <v>303</v>
      </c>
      <c r="C16" s="10" t="s">
        <v>576</v>
      </c>
      <c r="D16" s="10" t="s">
        <v>571</v>
      </c>
      <c r="E16" s="9" t="s">
        <v>572</v>
      </c>
      <c r="F16" s="12">
        <v>6139716.5499999998</v>
      </c>
      <c r="G16" s="12">
        <v>6199670.2199999997</v>
      </c>
      <c r="H16" s="12">
        <v>59953.67</v>
      </c>
      <c r="I16" s="10" t="s">
        <v>573</v>
      </c>
    </row>
    <row r="17" spans="1:9" ht="30" customHeight="1">
      <c r="A17" s="9" t="s">
        <v>131</v>
      </c>
      <c r="B17" s="9" t="s">
        <v>303</v>
      </c>
      <c r="C17" s="10" t="s">
        <v>576</v>
      </c>
      <c r="D17" s="10" t="s">
        <v>571</v>
      </c>
      <c r="E17" s="9" t="s">
        <v>572</v>
      </c>
      <c r="F17" s="12">
        <v>6199670.2199999997</v>
      </c>
      <c r="G17" s="12">
        <v>5894210.1299999999</v>
      </c>
      <c r="H17" s="12">
        <v>-305460.09000000003</v>
      </c>
      <c r="I17" s="10" t="s">
        <v>573</v>
      </c>
    </row>
    <row r="18" spans="1:9" ht="30" customHeight="1">
      <c r="A18" s="9" t="s">
        <v>131</v>
      </c>
      <c r="B18" s="9" t="s">
        <v>403</v>
      </c>
      <c r="C18" s="10" t="s">
        <v>576</v>
      </c>
      <c r="D18" s="10" t="s">
        <v>577</v>
      </c>
      <c r="E18" s="9" t="s">
        <v>572</v>
      </c>
      <c r="F18" s="12">
        <v>0</v>
      </c>
      <c r="G18" s="12">
        <v>917824.96</v>
      </c>
      <c r="H18" s="12">
        <v>917824.96</v>
      </c>
      <c r="I18" s="10" t="s">
        <v>574</v>
      </c>
    </row>
    <row r="19" spans="1:9" ht="30" customHeight="1">
      <c r="A19" s="9" t="s">
        <v>131</v>
      </c>
      <c r="B19" s="9" t="s">
        <v>403</v>
      </c>
      <c r="C19" s="10" t="s">
        <v>570</v>
      </c>
      <c r="D19" s="10" t="s">
        <v>577</v>
      </c>
      <c r="E19" s="9" t="s">
        <v>572</v>
      </c>
      <c r="F19" s="12">
        <v>0</v>
      </c>
      <c r="G19" s="12">
        <v>223859.74</v>
      </c>
      <c r="H19" s="12">
        <v>223859.74</v>
      </c>
      <c r="I19" s="10" t="s">
        <v>574</v>
      </c>
    </row>
    <row r="20" spans="1:9" ht="30" customHeight="1">
      <c r="A20" s="9" t="s">
        <v>131</v>
      </c>
      <c r="B20" s="9" t="s">
        <v>403</v>
      </c>
      <c r="C20" s="10" t="s">
        <v>575</v>
      </c>
      <c r="D20" s="10" t="s">
        <v>577</v>
      </c>
      <c r="E20" s="9" t="s">
        <v>572</v>
      </c>
      <c r="F20" s="12">
        <v>0</v>
      </c>
      <c r="G20" s="12">
        <v>1096912.78</v>
      </c>
      <c r="H20" s="12">
        <v>1096912.78</v>
      </c>
      <c r="I20" s="10" t="s">
        <v>574</v>
      </c>
    </row>
    <row r="21" spans="1:9" ht="30" customHeight="1">
      <c r="A21" s="9" t="s">
        <v>131</v>
      </c>
      <c r="B21" s="9" t="s">
        <v>404</v>
      </c>
      <c r="C21" s="10" t="s">
        <v>575</v>
      </c>
      <c r="D21" s="10" t="s">
        <v>578</v>
      </c>
      <c r="E21" s="9" t="s">
        <v>572</v>
      </c>
      <c r="F21" s="12">
        <v>350000</v>
      </c>
      <c r="G21" s="12">
        <v>750000</v>
      </c>
      <c r="H21" s="12">
        <v>400000</v>
      </c>
      <c r="I21" s="10" t="s">
        <v>573</v>
      </c>
    </row>
    <row r="22" spans="1:9" ht="30" customHeight="1">
      <c r="A22" s="9" t="s">
        <v>131</v>
      </c>
      <c r="B22" s="9" t="s">
        <v>404</v>
      </c>
      <c r="C22" s="10" t="s">
        <v>570</v>
      </c>
      <c r="D22" s="10" t="s">
        <v>578</v>
      </c>
      <c r="E22" s="9" t="s">
        <v>572</v>
      </c>
      <c r="F22" s="12">
        <v>63000</v>
      </c>
      <c r="G22" s="12">
        <v>135000</v>
      </c>
      <c r="H22" s="12">
        <v>72000</v>
      </c>
      <c r="I22" s="10" t="s">
        <v>573</v>
      </c>
    </row>
    <row r="23" spans="1:9" ht="30" customHeight="1">
      <c r="A23" s="9" t="s">
        <v>131</v>
      </c>
      <c r="B23" s="9" t="s">
        <v>404</v>
      </c>
      <c r="C23" s="10" t="s">
        <v>576</v>
      </c>
      <c r="D23" s="10" t="s">
        <v>578</v>
      </c>
      <c r="E23" s="9" t="s">
        <v>572</v>
      </c>
      <c r="F23" s="12">
        <v>287000</v>
      </c>
      <c r="G23" s="12">
        <v>615000</v>
      </c>
      <c r="H23" s="12">
        <v>328000</v>
      </c>
      <c r="I23" s="10" t="s">
        <v>573</v>
      </c>
    </row>
    <row r="24" spans="1:9" ht="30" customHeight="1">
      <c r="A24" s="9" t="s">
        <v>131</v>
      </c>
      <c r="B24" s="9" t="s">
        <v>404</v>
      </c>
      <c r="C24" s="10" t="s">
        <v>570</v>
      </c>
      <c r="D24" s="10" t="s">
        <v>578</v>
      </c>
      <c r="E24" s="9" t="s">
        <v>572</v>
      </c>
      <c r="F24" s="12">
        <v>0</v>
      </c>
      <c r="G24" s="12">
        <v>63000</v>
      </c>
      <c r="H24" s="12">
        <v>63000</v>
      </c>
      <c r="I24" s="10" t="s">
        <v>574</v>
      </c>
    </row>
    <row r="25" spans="1:9" ht="30" customHeight="1">
      <c r="A25" s="9" t="s">
        <v>131</v>
      </c>
      <c r="B25" s="9" t="s">
        <v>404</v>
      </c>
      <c r="C25" s="10" t="s">
        <v>575</v>
      </c>
      <c r="D25" s="10" t="s">
        <v>578</v>
      </c>
      <c r="E25" s="9" t="s">
        <v>572</v>
      </c>
      <c r="F25" s="12">
        <v>0</v>
      </c>
      <c r="G25" s="12">
        <v>350000</v>
      </c>
      <c r="H25" s="12">
        <v>350000</v>
      </c>
      <c r="I25" s="10" t="s">
        <v>574</v>
      </c>
    </row>
    <row r="26" spans="1:9" ht="30" customHeight="1">
      <c r="A26" s="9" t="s">
        <v>131</v>
      </c>
      <c r="B26" s="9" t="s">
        <v>404</v>
      </c>
      <c r="C26" s="10" t="s">
        <v>576</v>
      </c>
      <c r="D26" s="10" t="s">
        <v>578</v>
      </c>
      <c r="E26" s="9" t="s">
        <v>572</v>
      </c>
      <c r="F26" s="12">
        <v>0</v>
      </c>
      <c r="G26" s="12">
        <v>287000</v>
      </c>
      <c r="H26" s="12">
        <v>287000</v>
      </c>
      <c r="I26" s="10" t="s">
        <v>574</v>
      </c>
    </row>
    <row r="27" spans="1:9" ht="30" customHeight="1">
      <c r="A27" s="9" t="s">
        <v>152</v>
      </c>
      <c r="B27" s="9" t="s">
        <v>303</v>
      </c>
      <c r="C27" s="10" t="s">
        <v>570</v>
      </c>
      <c r="D27" s="10" t="s">
        <v>579</v>
      </c>
      <c r="E27" s="9" t="s">
        <v>572</v>
      </c>
      <c r="F27" s="12">
        <v>0</v>
      </c>
      <c r="G27" s="12">
        <v>401599.14</v>
      </c>
      <c r="H27" s="12">
        <v>401599.14</v>
      </c>
      <c r="I27" s="10" t="s">
        <v>573</v>
      </c>
    </row>
    <row r="28" spans="1:9" ht="30" customHeight="1">
      <c r="A28" s="9" t="s">
        <v>152</v>
      </c>
      <c r="B28" s="9" t="s">
        <v>303</v>
      </c>
      <c r="C28" s="10" t="s">
        <v>576</v>
      </c>
      <c r="D28" s="10" t="s">
        <v>579</v>
      </c>
      <c r="E28" s="9" t="s">
        <v>572</v>
      </c>
      <c r="F28" s="12">
        <v>0</v>
      </c>
      <c r="G28" s="12">
        <v>1829507.15</v>
      </c>
      <c r="H28" s="12">
        <v>1829507.15</v>
      </c>
      <c r="I28" s="10" t="s">
        <v>573</v>
      </c>
    </row>
    <row r="29" spans="1:9" ht="30" customHeight="1">
      <c r="A29" s="9" t="s">
        <v>152</v>
      </c>
      <c r="B29" s="9" t="s">
        <v>303</v>
      </c>
      <c r="C29" s="10" t="s">
        <v>575</v>
      </c>
      <c r="D29" s="10" t="s">
        <v>579</v>
      </c>
      <c r="E29" s="9" t="s">
        <v>572</v>
      </c>
      <c r="F29" s="12">
        <v>0</v>
      </c>
      <c r="G29" s="12">
        <v>2231106.2999999998</v>
      </c>
      <c r="H29" s="12">
        <v>2231106.2999999998</v>
      </c>
      <c r="I29" s="10" t="s">
        <v>573</v>
      </c>
    </row>
    <row r="30" spans="1:9" ht="30" customHeight="1">
      <c r="A30" s="9" t="s">
        <v>152</v>
      </c>
      <c r="B30" s="9" t="s">
        <v>403</v>
      </c>
      <c r="C30" s="10" t="s">
        <v>576</v>
      </c>
      <c r="D30" s="10" t="s">
        <v>580</v>
      </c>
      <c r="E30" s="9" t="s">
        <v>572</v>
      </c>
      <c r="F30" s="12">
        <v>0</v>
      </c>
      <c r="G30" s="12">
        <v>277183.14</v>
      </c>
      <c r="H30" s="12">
        <v>277183.14</v>
      </c>
      <c r="I30" s="10" t="s">
        <v>573</v>
      </c>
    </row>
    <row r="31" spans="1:9" ht="30" customHeight="1">
      <c r="A31" s="9" t="s">
        <v>152</v>
      </c>
      <c r="B31" s="9" t="s">
        <v>403</v>
      </c>
      <c r="C31" s="10" t="s">
        <v>575</v>
      </c>
      <c r="D31" s="10" t="s">
        <v>580</v>
      </c>
      <c r="E31" s="9" t="s">
        <v>572</v>
      </c>
      <c r="F31" s="12">
        <v>0</v>
      </c>
      <c r="G31" s="12">
        <v>338028.22</v>
      </c>
      <c r="H31" s="12">
        <v>338028.22</v>
      </c>
      <c r="I31" s="10" t="s">
        <v>573</v>
      </c>
    </row>
    <row r="32" spans="1:9" ht="30" customHeight="1">
      <c r="A32" s="9" t="s">
        <v>152</v>
      </c>
      <c r="B32" s="9" t="s">
        <v>403</v>
      </c>
      <c r="C32" s="10" t="s">
        <v>570</v>
      </c>
      <c r="D32" s="10" t="s">
        <v>580</v>
      </c>
      <c r="E32" s="9" t="s">
        <v>572</v>
      </c>
      <c r="F32" s="12">
        <v>0</v>
      </c>
      <c r="G32" s="12">
        <v>60845.08</v>
      </c>
      <c r="H32" s="12">
        <v>60845.08</v>
      </c>
      <c r="I32" s="10" t="s">
        <v>573</v>
      </c>
    </row>
    <row r="33" spans="1:9" ht="30" customHeight="1">
      <c r="A33" s="9" t="s">
        <v>152</v>
      </c>
      <c r="B33" s="9" t="s">
        <v>404</v>
      </c>
      <c r="C33" s="10" t="s">
        <v>570</v>
      </c>
      <c r="D33" s="10" t="s">
        <v>581</v>
      </c>
      <c r="E33" s="9" t="s">
        <v>572</v>
      </c>
      <c r="F33" s="12">
        <v>0</v>
      </c>
      <c r="G33" s="12">
        <v>40770</v>
      </c>
      <c r="H33" s="12">
        <v>40770</v>
      </c>
      <c r="I33" s="10" t="s">
        <v>573</v>
      </c>
    </row>
    <row r="34" spans="1:9" ht="30" customHeight="1">
      <c r="A34" s="9" t="s">
        <v>152</v>
      </c>
      <c r="B34" s="9" t="s">
        <v>404</v>
      </c>
      <c r="C34" s="10" t="s">
        <v>576</v>
      </c>
      <c r="D34" s="10" t="s">
        <v>581</v>
      </c>
      <c r="E34" s="9" t="s">
        <v>572</v>
      </c>
      <c r="F34" s="12">
        <v>0</v>
      </c>
      <c r="G34" s="12">
        <v>185730</v>
      </c>
      <c r="H34" s="12">
        <v>185730</v>
      </c>
      <c r="I34" s="10" t="s">
        <v>573</v>
      </c>
    </row>
    <row r="35" spans="1:9" ht="30" customHeight="1">
      <c r="A35" s="9" t="s">
        <v>152</v>
      </c>
      <c r="B35" s="9" t="s">
        <v>404</v>
      </c>
      <c r="C35" s="10" t="s">
        <v>575</v>
      </c>
      <c r="D35" s="10" t="s">
        <v>581</v>
      </c>
      <c r="E35" s="9" t="s">
        <v>572</v>
      </c>
      <c r="F35" s="12">
        <v>0</v>
      </c>
      <c r="G35" s="12">
        <v>226500</v>
      </c>
      <c r="H35" s="12">
        <v>226500</v>
      </c>
      <c r="I35" s="10" t="s">
        <v>573</v>
      </c>
    </row>
    <row r="36" spans="1:9" ht="30" customHeight="1">
      <c r="A36" s="9" t="s">
        <v>213</v>
      </c>
      <c r="B36" s="9" t="s">
        <v>404</v>
      </c>
      <c r="C36" s="10" t="s">
        <v>575</v>
      </c>
      <c r="D36" s="10" t="s">
        <v>582</v>
      </c>
      <c r="E36" s="9" t="s">
        <v>583</v>
      </c>
      <c r="F36" s="12">
        <v>0</v>
      </c>
      <c r="G36" s="12">
        <v>0</v>
      </c>
      <c r="H36" s="12">
        <v>0</v>
      </c>
      <c r="I36" s="10" t="s">
        <v>573</v>
      </c>
    </row>
    <row r="37" spans="1:9">
      <c r="A37" s="9" t="s">
        <v>213</v>
      </c>
      <c r="B37" s="9" t="s">
        <v>404</v>
      </c>
      <c r="C37" s="10"/>
      <c r="D37" s="10" t="s">
        <v>584</v>
      </c>
      <c r="E37" s="9" t="s">
        <v>572</v>
      </c>
      <c r="F37" s="12">
        <v>0</v>
      </c>
      <c r="G37" s="12">
        <v>25407.599999999999</v>
      </c>
      <c r="H37" s="12">
        <v>25407.599999999999</v>
      </c>
      <c r="I37" s="10" t="s">
        <v>573</v>
      </c>
    </row>
    <row r="38" spans="1:9">
      <c r="A38" s="9" t="s">
        <v>213</v>
      </c>
      <c r="B38" s="9" t="s">
        <v>404</v>
      </c>
      <c r="C38" s="10"/>
      <c r="D38" s="10" t="s">
        <v>584</v>
      </c>
      <c r="E38" s="9" t="s">
        <v>572</v>
      </c>
      <c r="F38" s="12">
        <v>25407.599999999999</v>
      </c>
      <c r="G38" s="12">
        <v>25407.599999999999</v>
      </c>
      <c r="H38" s="12">
        <v>0</v>
      </c>
      <c r="I38" s="10" t="s">
        <v>573</v>
      </c>
    </row>
    <row r="39" spans="1:9">
      <c r="A39" s="9" t="s">
        <v>206</v>
      </c>
      <c r="B39" s="9" t="s">
        <v>410</v>
      </c>
      <c r="C39" s="10"/>
      <c r="D39" s="10" t="s">
        <v>585</v>
      </c>
      <c r="E39" s="9" t="s">
        <v>572</v>
      </c>
      <c r="F39" s="12">
        <v>0</v>
      </c>
      <c r="G39" s="12">
        <v>16630.43</v>
      </c>
      <c r="H39" s="12">
        <v>16630.43</v>
      </c>
      <c r="I39" s="10" t="s">
        <v>573</v>
      </c>
    </row>
    <row r="40" spans="1:9" ht="20.100000000000001" customHeight="1"/>
    <row r="41" spans="1:9" ht="20.100000000000001" customHeight="1">
      <c r="A41" s="31" t="s">
        <v>558</v>
      </c>
      <c r="B41" s="31"/>
      <c r="C41" s="31"/>
      <c r="D41" s="31" t="s">
        <v>586</v>
      </c>
      <c r="E41" s="31"/>
      <c r="F41" s="31"/>
      <c r="G41" s="31"/>
      <c r="H41" s="31"/>
      <c r="I41" s="31"/>
    </row>
    <row r="42" spans="1:9" ht="20.100000000000001" customHeight="1">
      <c r="A42" s="20" t="s">
        <v>560</v>
      </c>
      <c r="B42" s="20" t="s">
        <v>561</v>
      </c>
      <c r="C42" s="20" t="s">
        <v>562</v>
      </c>
      <c r="D42" s="20" t="s">
        <v>563</v>
      </c>
      <c r="E42" s="20" t="s">
        <v>564</v>
      </c>
      <c r="F42" s="20" t="s">
        <v>565</v>
      </c>
      <c r="G42" s="20"/>
      <c r="H42" s="20"/>
      <c r="I42" s="20"/>
    </row>
    <row r="43" spans="1:9" ht="20.100000000000001" customHeight="1">
      <c r="A43" s="20"/>
      <c r="B43" s="20"/>
      <c r="C43" s="20"/>
      <c r="D43" s="20"/>
      <c r="E43" s="20"/>
      <c r="F43" s="9" t="s">
        <v>566</v>
      </c>
      <c r="G43" s="9" t="s">
        <v>567</v>
      </c>
      <c r="H43" s="9" t="s">
        <v>568</v>
      </c>
      <c r="I43" s="9" t="s">
        <v>569</v>
      </c>
    </row>
    <row r="44" spans="1:9" ht="20.100000000000001" customHeight="1">
      <c r="A44" s="20" t="s">
        <v>587</v>
      </c>
      <c r="B44" s="20"/>
      <c r="C44" s="20"/>
      <c r="D44" s="20"/>
      <c r="E44" s="20"/>
      <c r="F44" s="20"/>
      <c r="G44" s="20"/>
      <c r="H44" s="20"/>
      <c r="I44" s="20"/>
    </row>
    <row r="45" spans="1:9" ht="20.100000000000001" customHeight="1"/>
    <row r="46" spans="1:9" ht="20.100000000000001" customHeight="1">
      <c r="A46" s="31" t="s">
        <v>558</v>
      </c>
      <c r="B46" s="31"/>
      <c r="C46" s="31"/>
      <c r="D46" s="31" t="s">
        <v>588</v>
      </c>
      <c r="E46" s="31"/>
      <c r="F46" s="31"/>
      <c r="G46" s="31"/>
      <c r="H46" s="31"/>
      <c r="I46" s="31"/>
    </row>
    <row r="47" spans="1:9" ht="20.100000000000001" customHeight="1">
      <c r="A47" s="20" t="s">
        <v>560</v>
      </c>
      <c r="B47" s="20" t="s">
        <v>561</v>
      </c>
      <c r="C47" s="20" t="s">
        <v>562</v>
      </c>
      <c r="D47" s="20" t="s">
        <v>563</v>
      </c>
      <c r="E47" s="20" t="s">
        <v>564</v>
      </c>
      <c r="F47" s="20" t="s">
        <v>565</v>
      </c>
      <c r="G47" s="20"/>
      <c r="H47" s="20"/>
      <c r="I47" s="20"/>
    </row>
    <row r="48" spans="1:9" ht="20.100000000000001" customHeight="1">
      <c r="A48" s="20"/>
      <c r="B48" s="20"/>
      <c r="C48" s="20"/>
      <c r="D48" s="20"/>
      <c r="E48" s="20"/>
      <c r="F48" s="9" t="s">
        <v>566</v>
      </c>
      <c r="G48" s="9" t="s">
        <v>567</v>
      </c>
      <c r="H48" s="9" t="s">
        <v>568</v>
      </c>
      <c r="I48" s="9" t="s">
        <v>569</v>
      </c>
    </row>
    <row r="49" spans="1:9" ht="30" customHeight="1">
      <c r="A49" s="9" t="s">
        <v>131</v>
      </c>
      <c r="B49" s="9" t="s">
        <v>404</v>
      </c>
      <c r="C49" s="10" t="s">
        <v>589</v>
      </c>
      <c r="D49" s="10" t="s">
        <v>590</v>
      </c>
      <c r="E49" s="9" t="s">
        <v>572</v>
      </c>
      <c r="F49" s="12">
        <v>0</v>
      </c>
      <c r="G49" s="12">
        <v>185000</v>
      </c>
      <c r="H49" s="12">
        <v>185000</v>
      </c>
      <c r="I49" s="10" t="s">
        <v>573</v>
      </c>
    </row>
    <row r="50" spans="1:9" ht="30" customHeight="1">
      <c r="A50" s="9" t="s">
        <v>152</v>
      </c>
      <c r="B50" s="9" t="s">
        <v>303</v>
      </c>
      <c r="C50" s="10" t="s">
        <v>589</v>
      </c>
      <c r="D50" s="10" t="s">
        <v>591</v>
      </c>
      <c r="E50" s="9" t="s">
        <v>572</v>
      </c>
      <c r="F50" s="12">
        <v>0</v>
      </c>
      <c r="G50" s="12">
        <v>55870</v>
      </c>
      <c r="H50" s="12">
        <v>55870</v>
      </c>
      <c r="I50" s="10" t="s">
        <v>573</v>
      </c>
    </row>
    <row r="51" spans="1:9" ht="21">
      <c r="A51" s="9" t="s">
        <v>142</v>
      </c>
      <c r="B51" s="9" t="s">
        <v>403</v>
      </c>
      <c r="C51" s="10"/>
      <c r="D51" s="10" t="s">
        <v>592</v>
      </c>
      <c r="E51" s="9" t="s">
        <v>572</v>
      </c>
      <c r="F51" s="12">
        <v>0</v>
      </c>
      <c r="G51" s="12">
        <v>100000</v>
      </c>
      <c r="H51" s="12">
        <v>100000</v>
      </c>
      <c r="I51" s="10" t="s">
        <v>573</v>
      </c>
    </row>
    <row r="52" spans="1:9" ht="21">
      <c r="A52" s="9" t="s">
        <v>203</v>
      </c>
      <c r="B52" s="9" t="s">
        <v>410</v>
      </c>
      <c r="C52" s="10"/>
      <c r="D52" s="10" t="s">
        <v>593</v>
      </c>
      <c r="E52" s="9" t="s">
        <v>572</v>
      </c>
      <c r="F52" s="12">
        <v>0</v>
      </c>
      <c r="G52" s="12">
        <v>40000</v>
      </c>
      <c r="H52" s="12">
        <v>40000</v>
      </c>
      <c r="I52" s="10" t="s">
        <v>573</v>
      </c>
    </row>
    <row r="53" spans="1:9">
      <c r="A53" s="9" t="s">
        <v>203</v>
      </c>
      <c r="B53" s="9" t="s">
        <v>408</v>
      </c>
      <c r="C53" s="10"/>
      <c r="D53" s="10" t="s">
        <v>594</v>
      </c>
      <c r="E53" s="9" t="s">
        <v>572</v>
      </c>
      <c r="F53" s="12">
        <v>0</v>
      </c>
      <c r="G53" s="12">
        <v>0</v>
      </c>
      <c r="H53" s="12">
        <v>0</v>
      </c>
      <c r="I53" s="10" t="s">
        <v>574</v>
      </c>
    </row>
    <row r="54" spans="1:9">
      <c r="A54" s="9" t="s">
        <v>206</v>
      </c>
      <c r="B54" s="9" t="s">
        <v>410</v>
      </c>
      <c r="C54" s="10"/>
      <c r="D54" s="10" t="s">
        <v>595</v>
      </c>
      <c r="E54" s="9" t="s">
        <v>572</v>
      </c>
      <c r="F54" s="12">
        <v>0</v>
      </c>
      <c r="G54" s="12">
        <v>100000</v>
      </c>
      <c r="H54" s="12">
        <v>100000</v>
      </c>
      <c r="I54" s="10" t="s">
        <v>573</v>
      </c>
    </row>
    <row r="55" spans="1:9" ht="21">
      <c r="A55" s="9" t="s">
        <v>237</v>
      </c>
      <c r="B55" s="9" t="s">
        <v>303</v>
      </c>
      <c r="C55" s="10"/>
      <c r="D55" s="10" t="s">
        <v>596</v>
      </c>
      <c r="E55" s="9" t="s">
        <v>572</v>
      </c>
      <c r="F55" s="12">
        <v>0</v>
      </c>
      <c r="G55" s="12">
        <v>325000</v>
      </c>
      <c r="H55" s="12">
        <v>325000</v>
      </c>
      <c r="I55" s="10" t="s">
        <v>573</v>
      </c>
    </row>
    <row r="56" spans="1:9" ht="21">
      <c r="A56" s="9" t="s">
        <v>255</v>
      </c>
      <c r="B56" s="9" t="s">
        <v>303</v>
      </c>
      <c r="C56" s="10"/>
      <c r="D56" s="10" t="s">
        <v>597</v>
      </c>
      <c r="E56" s="9" t="s">
        <v>572</v>
      </c>
      <c r="F56" s="12">
        <v>0</v>
      </c>
      <c r="G56" s="12">
        <v>14130</v>
      </c>
      <c r="H56" s="12">
        <v>14130</v>
      </c>
      <c r="I56" s="10" t="s">
        <v>573</v>
      </c>
    </row>
    <row r="57" spans="1:9" ht="21">
      <c r="A57" s="9" t="s">
        <v>255</v>
      </c>
      <c r="B57" s="9" t="s">
        <v>402</v>
      </c>
      <c r="C57" s="10"/>
      <c r="D57" s="10" t="s">
        <v>598</v>
      </c>
      <c r="E57" s="9" t="s">
        <v>572</v>
      </c>
      <c r="F57" s="12">
        <v>0</v>
      </c>
      <c r="G57" s="12">
        <v>20000</v>
      </c>
      <c r="H57" s="12">
        <v>20000</v>
      </c>
      <c r="I57" s="10" t="s">
        <v>573</v>
      </c>
    </row>
    <row r="58" spans="1:9" ht="20.100000000000001" customHeight="1"/>
    <row r="59" spans="1:9" ht="20.100000000000001" customHeight="1">
      <c r="A59" s="31" t="s">
        <v>558</v>
      </c>
      <c r="B59" s="31"/>
      <c r="C59" s="31"/>
      <c r="D59" s="31" t="s">
        <v>599</v>
      </c>
      <c r="E59" s="31"/>
      <c r="F59" s="31"/>
      <c r="G59" s="31"/>
      <c r="H59" s="31"/>
      <c r="I59" s="31"/>
    </row>
    <row r="60" spans="1:9" ht="20.100000000000001" customHeight="1">
      <c r="A60" s="20" t="s">
        <v>560</v>
      </c>
      <c r="B60" s="20" t="s">
        <v>561</v>
      </c>
      <c r="C60" s="20" t="s">
        <v>562</v>
      </c>
      <c r="D60" s="20" t="s">
        <v>563</v>
      </c>
      <c r="E60" s="20" t="s">
        <v>564</v>
      </c>
      <c r="F60" s="20" t="s">
        <v>565</v>
      </c>
      <c r="G60" s="20"/>
      <c r="H60" s="20"/>
      <c r="I60" s="20"/>
    </row>
    <row r="61" spans="1:9" ht="20.100000000000001" customHeight="1">
      <c r="A61" s="20"/>
      <c r="B61" s="20"/>
      <c r="C61" s="20"/>
      <c r="D61" s="20"/>
      <c r="E61" s="20"/>
      <c r="F61" s="9" t="s">
        <v>566</v>
      </c>
      <c r="G61" s="9" t="s">
        <v>567</v>
      </c>
      <c r="H61" s="9" t="s">
        <v>568</v>
      </c>
      <c r="I61" s="9" t="s">
        <v>569</v>
      </c>
    </row>
    <row r="62" spans="1:9" ht="20.100000000000001" customHeight="1">
      <c r="A62" s="20" t="s">
        <v>587</v>
      </c>
      <c r="B62" s="20"/>
      <c r="C62" s="20"/>
      <c r="D62" s="20"/>
      <c r="E62" s="20"/>
      <c r="F62" s="20"/>
      <c r="G62" s="20"/>
      <c r="H62" s="20"/>
      <c r="I62" s="20"/>
    </row>
    <row r="63" spans="1:9" ht="20.100000000000001" customHeight="1"/>
    <row r="64" spans="1:9" ht="20.100000000000001" customHeight="1"/>
    <row r="65" spans="1:8" ht="30" customHeight="1">
      <c r="A65" s="26" t="s">
        <v>600</v>
      </c>
      <c r="B65" s="26"/>
      <c r="C65" s="6"/>
      <c r="D65" s="11"/>
    </row>
    <row r="66" spans="1:8" ht="9.9499999999999993" customHeight="1">
      <c r="C66" s="8" t="s">
        <v>6</v>
      </c>
      <c r="D66" s="8" t="s">
        <v>7</v>
      </c>
    </row>
    <row r="67" spans="1:8" ht="30" customHeight="1">
      <c r="A67" s="26" t="s">
        <v>601</v>
      </c>
      <c r="B67" s="26"/>
      <c r="C67" s="6"/>
      <c r="D67" s="11"/>
    </row>
    <row r="68" spans="1:8" ht="9.9499999999999993" customHeight="1">
      <c r="C68" s="8" t="s">
        <v>6</v>
      </c>
      <c r="D68" s="8" t="s">
        <v>7</v>
      </c>
    </row>
    <row r="69" spans="1:8" ht="30" customHeight="1">
      <c r="A69" s="26" t="s">
        <v>602</v>
      </c>
      <c r="B69" s="26"/>
      <c r="C69" s="6"/>
      <c r="D69" s="11"/>
    </row>
    <row r="70" spans="1:8" ht="9.9499999999999993" customHeight="1">
      <c r="C70" s="8" t="s">
        <v>6</v>
      </c>
      <c r="D70" s="8" t="s">
        <v>7</v>
      </c>
    </row>
    <row r="71" spans="1:8" ht="30" customHeight="1">
      <c r="A71" s="26" t="s">
        <v>603</v>
      </c>
      <c r="B71" s="26"/>
      <c r="C71" s="11"/>
      <c r="D71" s="6"/>
      <c r="E71" s="32"/>
      <c r="F71" s="32"/>
      <c r="G71" s="32"/>
      <c r="H71" s="32"/>
    </row>
    <row r="72" spans="1:8" ht="9.9499999999999993" customHeight="1">
      <c r="C72" s="8" t="s">
        <v>604</v>
      </c>
      <c r="D72" s="8" t="s">
        <v>6</v>
      </c>
      <c r="E72" s="33" t="s">
        <v>7</v>
      </c>
      <c r="F72" s="33"/>
      <c r="G72" s="33" t="s">
        <v>605</v>
      </c>
      <c r="H72" s="33"/>
    </row>
    <row r="73" spans="1:8" ht="30" customHeight="1">
      <c r="A73" s="26" t="s">
        <v>606</v>
      </c>
      <c r="B73" s="26"/>
      <c r="C73" s="26"/>
    </row>
  </sheetData>
  <sheetProtection password="8B13" sheet="1" objects="1" scenarios="1"/>
  <mergeCells count="45">
    <mergeCell ref="E72:F72"/>
    <mergeCell ref="G72:H72"/>
    <mergeCell ref="A73:C73"/>
    <mergeCell ref="A62:I62"/>
    <mergeCell ref="A65:B65"/>
    <mergeCell ref="A67:B67"/>
    <mergeCell ref="A69:B69"/>
    <mergeCell ref="A71:B71"/>
    <mergeCell ref="E71:F71"/>
    <mergeCell ref="G71:H71"/>
    <mergeCell ref="A59:C59"/>
    <mergeCell ref="D59:I59"/>
    <mergeCell ref="A60:A61"/>
    <mergeCell ref="B60:B61"/>
    <mergeCell ref="C60:C61"/>
    <mergeCell ref="D60:D61"/>
    <mergeCell ref="E60:E61"/>
    <mergeCell ref="F60:I60"/>
    <mergeCell ref="A44:I44"/>
    <mergeCell ref="A46:C46"/>
    <mergeCell ref="D46:I46"/>
    <mergeCell ref="A47:A48"/>
    <mergeCell ref="B47:B48"/>
    <mergeCell ref="C47:C48"/>
    <mergeCell ref="D47:D48"/>
    <mergeCell ref="E47:E48"/>
    <mergeCell ref="F47:I47"/>
    <mergeCell ref="A41:C41"/>
    <mergeCell ref="D41:I41"/>
    <mergeCell ref="A42:A43"/>
    <mergeCell ref="B42:B43"/>
    <mergeCell ref="C42:C43"/>
    <mergeCell ref="D42:D43"/>
    <mergeCell ref="E42:E43"/>
    <mergeCell ref="F42:I42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&amp;K00-00922815.DEV.34899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9"/>
  <sheetViews>
    <sheetView tabSelected="1"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607</v>
      </c>
      <c r="B2" s="19"/>
      <c r="C2" s="19"/>
      <c r="D2" s="19"/>
    </row>
    <row r="3" spans="1:4" ht="20.100000000000001" customHeight="1"/>
    <row r="4" spans="1:4" ht="30" customHeight="1">
      <c r="A4" s="26" t="s">
        <v>608</v>
      </c>
      <c r="B4" s="26"/>
      <c r="C4" s="26"/>
      <c r="D4" s="26"/>
    </row>
    <row r="5" spans="1:4" ht="30" customHeight="1">
      <c r="A5" s="2" t="s">
        <v>609</v>
      </c>
      <c r="B5" s="2" t="s">
        <v>610</v>
      </c>
      <c r="C5" s="2" t="s">
        <v>611</v>
      </c>
      <c r="D5" s="2" t="s">
        <v>612</v>
      </c>
    </row>
    <row r="6" spans="1:4" ht="42">
      <c r="A6" s="9" t="s">
        <v>303</v>
      </c>
      <c r="B6" s="10" t="s">
        <v>613</v>
      </c>
      <c r="C6" s="9" t="s">
        <v>614</v>
      </c>
      <c r="D6" s="9"/>
    </row>
    <row r="7" spans="1:4" ht="31.5">
      <c r="A7" s="9" t="s">
        <v>402</v>
      </c>
      <c r="B7" s="10" t="s">
        <v>615</v>
      </c>
      <c r="C7" s="9" t="s">
        <v>616</v>
      </c>
      <c r="D7" s="9"/>
    </row>
    <row r="8" spans="1:4" ht="31.5">
      <c r="A8" s="9" t="s">
        <v>403</v>
      </c>
      <c r="B8" s="10" t="s">
        <v>615</v>
      </c>
      <c r="C8" s="9" t="s">
        <v>617</v>
      </c>
      <c r="D8" s="9"/>
    </row>
    <row r="9" spans="1:4" ht="31.5">
      <c r="A9" s="9" t="s">
        <v>404</v>
      </c>
      <c r="B9" s="10" t="s">
        <v>618</v>
      </c>
      <c r="C9" s="9" t="s">
        <v>619</v>
      </c>
      <c r="D9" s="9"/>
    </row>
    <row r="10" spans="1:4" ht="60" customHeight="1">
      <c r="A10" s="9" t="s">
        <v>405</v>
      </c>
      <c r="B10" s="10" t="s">
        <v>615</v>
      </c>
      <c r="C10" s="9" t="s">
        <v>620</v>
      </c>
      <c r="D10" s="9" t="s">
        <v>621</v>
      </c>
    </row>
    <row r="11" spans="1:4" ht="31.5">
      <c r="A11" s="9" t="s">
        <v>406</v>
      </c>
      <c r="B11" s="10" t="s">
        <v>615</v>
      </c>
      <c r="C11" s="9" t="s">
        <v>622</v>
      </c>
      <c r="D11" s="9"/>
    </row>
    <row r="12" spans="1:4" ht="60" customHeight="1">
      <c r="A12" s="9" t="s">
        <v>407</v>
      </c>
      <c r="B12" s="10" t="s">
        <v>615</v>
      </c>
      <c r="C12" s="9" t="s">
        <v>623</v>
      </c>
      <c r="D12" s="9" t="s">
        <v>624</v>
      </c>
    </row>
    <row r="13" spans="1:4" ht="31.5">
      <c r="A13" s="9" t="s">
        <v>408</v>
      </c>
      <c r="B13" s="10" t="s">
        <v>618</v>
      </c>
      <c r="C13" s="9" t="s">
        <v>625</v>
      </c>
      <c r="D13" s="9"/>
    </row>
    <row r="14" spans="1:4" ht="60" customHeight="1">
      <c r="A14" s="9" t="s">
        <v>409</v>
      </c>
      <c r="B14" s="10" t="s">
        <v>615</v>
      </c>
      <c r="C14" s="9" t="s">
        <v>626</v>
      </c>
      <c r="D14" s="9" t="s">
        <v>627</v>
      </c>
    </row>
    <row r="15" spans="1:4" ht="31.5">
      <c r="A15" s="9" t="s">
        <v>410</v>
      </c>
      <c r="B15" s="10" t="s">
        <v>615</v>
      </c>
      <c r="C15" s="9" t="s">
        <v>628</v>
      </c>
      <c r="D15" s="9"/>
    </row>
    <row r="16" spans="1:4" ht="31.5">
      <c r="A16" s="9" t="s">
        <v>419</v>
      </c>
      <c r="B16" s="10" t="s">
        <v>615</v>
      </c>
      <c r="C16" s="9" t="s">
        <v>629</v>
      </c>
      <c r="D16" s="9"/>
    </row>
    <row r="17" spans="1:4" ht="31.5">
      <c r="A17" s="9" t="s">
        <v>420</v>
      </c>
      <c r="B17" s="10" t="s">
        <v>618</v>
      </c>
      <c r="C17" s="9" t="s">
        <v>630</v>
      </c>
      <c r="D17" s="9"/>
    </row>
    <row r="18" spans="1:4" ht="60" customHeight="1">
      <c r="A18" s="9" t="s">
        <v>421</v>
      </c>
      <c r="B18" s="10" t="s">
        <v>618</v>
      </c>
      <c r="C18" s="9" t="s">
        <v>631</v>
      </c>
      <c r="D18" s="9" t="s">
        <v>574</v>
      </c>
    </row>
    <row r="19" spans="1:4" ht="60" customHeight="1">
      <c r="A19" s="9" t="s">
        <v>422</v>
      </c>
      <c r="B19" s="10" t="s">
        <v>618</v>
      </c>
      <c r="C19" s="9" t="s">
        <v>632</v>
      </c>
      <c r="D19" s="9" t="s">
        <v>574</v>
      </c>
    </row>
  </sheetData>
  <sheetProtection password="8B13" sheet="1" objects="1" scenarios="1"/>
  <mergeCells count="2">
    <mergeCell ref="A2:D2"/>
    <mergeCell ref="A4:D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&amp;K00-00922815.DEV.34899</oddHeader>
    <oddFooter>&amp;L&amp;L&amp;"Verdana,Полужирный"&amp;K000000&amp;L&amp;"Verdana,Полужирный"&amp;K00-014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4"/>
  <sheetViews>
    <sheetView workbookViewId="0"/>
  </sheetViews>
  <sheetFormatPr defaultRowHeight="10.5"/>
  <cols>
    <col min="1" max="1" width="5.7109375" customWidth="1"/>
    <col min="2" max="3" width="28.7109375" customWidth="1"/>
    <col min="4" max="4" width="114.5703125" customWidth="1"/>
    <col min="5" max="5" width="57.28515625" customWidth="1"/>
  </cols>
  <sheetData>
    <row r="1" spans="1:5" ht="15" customHeight="1"/>
    <row r="2" spans="1:5" ht="24.95" customHeight="1">
      <c r="A2" s="19" t="s">
        <v>633</v>
      </c>
      <c r="B2" s="19"/>
      <c r="C2" s="19"/>
      <c r="D2" s="19"/>
      <c r="E2" s="19"/>
    </row>
    <row r="3" spans="1:5" ht="20.100000000000001" customHeight="1"/>
    <row r="4" spans="1:5" ht="30" customHeight="1">
      <c r="A4" s="9" t="s">
        <v>296</v>
      </c>
      <c r="B4" s="9" t="s">
        <v>634</v>
      </c>
      <c r="C4" s="9" t="s">
        <v>635</v>
      </c>
      <c r="D4" s="9" t="s">
        <v>636</v>
      </c>
      <c r="E4" s="9" t="s">
        <v>637</v>
      </c>
    </row>
    <row r="5" spans="1:5" ht="84">
      <c r="A5" s="9" t="s">
        <v>303</v>
      </c>
      <c r="B5" s="9" t="s">
        <v>638</v>
      </c>
      <c r="C5" s="9" t="s">
        <v>639</v>
      </c>
      <c r="D5" s="10" t="s">
        <v>640</v>
      </c>
      <c r="E5" s="10" t="s">
        <v>641</v>
      </c>
    </row>
    <row r="6" spans="1:5" ht="73.5">
      <c r="A6" s="9" t="s">
        <v>402</v>
      </c>
      <c r="B6" s="9" t="s">
        <v>638</v>
      </c>
      <c r="C6" s="9" t="s">
        <v>639</v>
      </c>
      <c r="D6" s="10" t="s">
        <v>642</v>
      </c>
      <c r="E6" s="10" t="s">
        <v>643</v>
      </c>
    </row>
    <row r="7" spans="1:5" ht="63">
      <c r="A7" s="9" t="s">
        <v>403</v>
      </c>
      <c r="B7" s="9" t="s">
        <v>638</v>
      </c>
      <c r="C7" s="9" t="s">
        <v>644</v>
      </c>
      <c r="D7" s="10" t="s">
        <v>645</v>
      </c>
      <c r="E7" s="10" t="s">
        <v>646</v>
      </c>
    </row>
    <row r="8" spans="1:5" ht="42">
      <c r="A8" s="9" t="s">
        <v>404</v>
      </c>
      <c r="B8" s="9" t="s">
        <v>638</v>
      </c>
      <c r="C8" s="9" t="s">
        <v>647</v>
      </c>
      <c r="D8" s="10" t="s">
        <v>648</v>
      </c>
      <c r="E8" s="10" t="s">
        <v>649</v>
      </c>
    </row>
    <row r="9" spans="1:5" ht="52.5">
      <c r="A9" s="9" t="s">
        <v>405</v>
      </c>
      <c r="B9" s="9" t="s">
        <v>638</v>
      </c>
      <c r="C9" s="9" t="s">
        <v>650</v>
      </c>
      <c r="D9" s="10" t="s">
        <v>651</v>
      </c>
      <c r="E9" s="10" t="s">
        <v>652</v>
      </c>
    </row>
    <row r="10" spans="1:5" ht="21">
      <c r="A10" s="9" t="s">
        <v>406</v>
      </c>
      <c r="B10" s="9" t="s">
        <v>638</v>
      </c>
      <c r="C10" s="9" t="s">
        <v>653</v>
      </c>
      <c r="D10" s="10" t="s">
        <v>654</v>
      </c>
      <c r="E10" s="10" t="s">
        <v>655</v>
      </c>
    </row>
    <row r="11" spans="1:5" ht="42">
      <c r="A11" s="9" t="s">
        <v>407</v>
      </c>
      <c r="B11" s="9" t="s">
        <v>638</v>
      </c>
      <c r="C11" s="9" t="s">
        <v>656</v>
      </c>
      <c r="D11" s="10" t="s">
        <v>657</v>
      </c>
      <c r="E11" s="10" t="s">
        <v>658</v>
      </c>
    </row>
    <row r="12" spans="1:5" ht="21">
      <c r="A12" s="9" t="s">
        <v>408</v>
      </c>
      <c r="B12" s="9" t="s">
        <v>638</v>
      </c>
      <c r="C12" s="9" t="s">
        <v>659</v>
      </c>
      <c r="D12" s="10" t="s">
        <v>660</v>
      </c>
      <c r="E12" s="10" t="s">
        <v>661</v>
      </c>
    </row>
    <row r="13" spans="1:5" ht="21">
      <c r="A13" s="9" t="s">
        <v>409</v>
      </c>
      <c r="B13" s="9" t="s">
        <v>638</v>
      </c>
      <c r="C13" s="9" t="s">
        <v>662</v>
      </c>
      <c r="D13" s="10" t="s">
        <v>663</v>
      </c>
      <c r="E13" s="10" t="s">
        <v>664</v>
      </c>
    </row>
    <row r="14" spans="1:5" ht="42">
      <c r="A14" s="9" t="s">
        <v>410</v>
      </c>
      <c r="B14" s="9" t="s">
        <v>638</v>
      </c>
      <c r="C14" s="9" t="s">
        <v>665</v>
      </c>
      <c r="D14" s="10" t="s">
        <v>666</v>
      </c>
      <c r="E14" s="10" t="s">
        <v>667</v>
      </c>
    </row>
  </sheetData>
  <sheetProtection password="8B13" sheet="1" objects="1" scenarios="1"/>
  <mergeCells count="1">
    <mergeCell ref="A2:E2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&amp;K00-00922815.DEV.34899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  <vt:lpstr>Контроли ВДК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2021-12-20T10:38:42Z</cp:lastPrinted>
  <dcterms:modified xsi:type="dcterms:W3CDTF">2021-12-20T10:41:20Z</dcterms:modified>
</cp:coreProperties>
</file>