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P10" i="4"/>
  <c r="O10"/>
  <c r="N10"/>
  <c r="M10"/>
  <c r="L10"/>
  <c r="K10"/>
  <c r="N29" i="3"/>
  <c r="M29"/>
  <c r="L29"/>
  <c r="H29"/>
  <c r="G29"/>
  <c r="F29"/>
  <c r="I78" i="2"/>
  <c r="E78"/>
  <c r="D78"/>
  <c r="I30"/>
  <c r="E30"/>
  <c r="D30"/>
</calcChain>
</file>

<file path=xl/sharedStrings.xml><?xml version="1.0" encoding="utf-8"?>
<sst xmlns="http://schemas.openxmlformats.org/spreadsheetml/2006/main" count="524" uniqueCount="221">
  <si>
    <t>Подписано. Заверено ЭП.</t>
  </si>
  <si>
    <t>УТВЕРЖДАЮ</t>
  </si>
  <si>
    <t>ФИО: Пастухов Сергей Петрович</t>
  </si>
  <si>
    <t>Заместитель главы администрации Богородского городского округа - начальник Управления культуры</t>
  </si>
  <si>
    <t>Должность:</t>
  </si>
  <si>
    <t>(наименование должности лица, утверждающего документ)</t>
  </si>
  <si>
    <t>Действует c 26.11.2020 12:05:34 по: 26.02.2022 12:05:34</t>
  </si>
  <si>
    <t>С.П. Пастухов</t>
  </si>
  <si>
    <t>Серийный номер: 85AAD62C17DAE35B2E0FDE71FA8516AA6A0899C5</t>
  </si>
  <si>
    <t>(подпись)</t>
  </si>
  <si>
    <t>(расшифровка подписи)</t>
  </si>
  <si>
    <t>Издатель: Федеральное казначейство</t>
  </si>
  <si>
    <t>«___» _______________ ____ г.</t>
  </si>
  <si>
    <t>Время подписания: 19.01.2021 16:06:11</t>
  </si>
  <si>
    <t>(дата утверждения)</t>
  </si>
  <si>
    <t>МУНИЦИПАЛЬНОЕ ЗАДАНИЕ № 24/1-2021</t>
  </si>
  <si>
    <t>на 2021 год и на плановый период 2022 и 2023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</si>
  <si>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</si>
  <si>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</si>
  <si>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</si>
  <si>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</si>
  <si>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</si>
  <si>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 начала действия</t>
  </si>
  <si>
    <t>01.01.2021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</si>
  <si>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</si>
  <si>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</si>
  <si>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</si>
  <si>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</si>
  <si>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</si>
  <si>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</si>
  <si>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</si>
  <si>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</si>
  <si>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</si>
  <si>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</si>
  <si>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</si>
  <si>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</si>
  <si>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</si>
  <si>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</si>
  <si>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</si>
  <si>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</si>
  <si>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</si>
  <si>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</si>
  <si>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</si>
  <si>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</si>
  <si>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</si>
  <si>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Руководитель муниципального учреждения:</t>
  </si>
  <si>
    <t>Дубровский Александр Георгиевич; _dubrovskiy_@mail.ru; 89035749365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</si>
  <si>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</si>
  <si>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</si>
  <si>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</si>
  <si>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</si>
  <si>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</si>
  <si>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</si>
  <si>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</si>
  <si>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</si>
  <si>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</si>
  <si>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</si>
  <si>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</si>
  <si>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</si>
  <si>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</si>
  <si>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</si>
  <si>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</si>
  <si>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</si>
  <si>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</si>
  <si>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</si>
  <si>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2021 год (очередной финансовый год)</t>
  </si>
  <si>
    <t>2022 год (1-й год планового периода)</t>
  </si>
  <si>
    <t>2023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</si>
  <si>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</si>
  <si>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</si>
  <si>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</si>
  <si>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</si>
  <si>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900100О.99.0.ББ68АА01002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</si>
  <si>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</si>
  <si>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</si>
  <si>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</si>
  <si>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(менее 400 мест)</t>
  </si>
  <si>
    <t>Рублей</t>
  </si>
  <si>
    <t>Средняя стоимость услуги, оказываемой юридическому лицу по договору (400-1000 мест)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</si>
  <si>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</si>
  <si>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</si>
  <si>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</si>
  <si>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</si>
  <si>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</si>
  <si>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</si>
  <si>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</si>
  <si>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</si>
  <si>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</si>
  <si>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</si>
  <si>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</si>
  <si>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</si>
  <si>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</si>
  <si>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</si>
  <si>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</si>
  <si>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</si>
  <si>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</si>
  <si>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</si>
  <si>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2022 (1-й год планового периода)</t>
  </si>
  <si>
    <t>2023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</si>
  <si>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</si>
  <si>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</si>
  <si>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</si>
  <si>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</si>
  <si>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</si>
  <si>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</si>
  <si>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</si>
  <si>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</si>
  <si>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</si>
  <si>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</si>
  <si>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</si>
  <si>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</si>
  <si>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</si>
  <si>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</si>
  <si>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</si>
  <si>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</si>
  <si>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</si>
  <si>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</si>
  <si>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</si>
  <si>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</si>
  <si>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</si>
  <si>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</si>
  <si>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</si>
  <si>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</si>
  <si>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</si>
  <si>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</si>
  <si>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</si>
  <si>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</si>
  <si>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</si>
  <si>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</si>
  <si>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</si>
  <si>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</si>
  <si>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Средства массовой информации (телевидение, газеты, радио и прочее)</t>
  </si>
  <si>
    <t>Информация о деятельности учреждения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</si>
  <si>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</si>
  <si>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</si>
  <si>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</si>
  <si>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</si>
  <si>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муниципальных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</si>
  <si>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</si>
  <si>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</si>
  <si>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</si>
  <si>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0376</t>
  </si>
  <si>
    <t>2. Категория потребителей работы</t>
  </si>
  <si>
    <t>В интересах общества</t>
  </si>
  <si>
    <t>3. Показатели, характеризующие качество и (или) объем работы</t>
  </si>
  <si>
    <t>3.1. Показатели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</si>
  <si>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</si>
  <si>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</si>
  <si>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</si>
  <si>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</si>
  <si>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</si>
  <si>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900211.Р.53.1.03760001000</t>
  </si>
  <si>
    <t>Обновляемость репертуара</t>
  </si>
  <si>
    <t>Обновляемость концертных программ</t>
  </si>
  <si>
    <t>3.2. Показтели, характеризующие объем муниципальной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</si>
  <si>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</si>
  <si>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</si>
  <si>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</si>
  <si>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Допустимые (возможные) отклонения от установленных показателей объема муниципальной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</si>
  <si>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</si>
  <si>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</si>
  <si>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</si>
  <si>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муниципальной работы</t>
  </si>
  <si>
    <t>Значение показателя объема муниципальной работы</t>
  </si>
  <si>
    <t>Нормативные затраты на выполнение муниципальной работы, тыс. руб.</t>
  </si>
  <si>
    <t>Финансовое обеспечение предоставления муниципальной работы за счет бюджета, тыс. руб.</t>
  </si>
  <si>
    <t>Среднегодовой размер платы (цена, тариф), тыс. руб.</t>
  </si>
  <si>
    <t>Финансовое обеспечение предоставления муниципальной работы за плату, тыс. руб.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</si>
  <si>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</si>
  <si>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</si>
  <si>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</si>
  <si>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</si>
  <si>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</si>
  <si>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</si>
  <si>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</si>
  <si>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</si>
  <si>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</si>
  <si>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</si>
  <si>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</si>
  <si>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</si>
  <si>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</si>
  <si>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</si>
  <si>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</si>
  <si>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</si>
  <si>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</si>
  <si>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</si>
  <si>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</si>
  <si>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</si>
  <si>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</si>
  <si>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</si>
  <si>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</si>
  <si>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</si>
  <si>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</si>
  <si>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</si>
  <si>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</si>
  <si>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</si>
  <si>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</si>
  <si>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</si>
  <si>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</si>
  <si>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</si>
  <si>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</si>
  <si>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</si>
  <si>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</si>
  <si>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</si>
  <si>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</si>
  <si>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</si>
  <si>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</si>
  <si>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</si>
  <si>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01.01.2021</t>
  </si>
  <si>
    <t>Согласование инициировано:19.01.2021 16:03</t>
  </si>
  <si>
    <t>№</t>
  </si>
  <si>
    <t>ФИО</t>
  </si>
  <si>
    <t>Статус</t>
  </si>
  <si>
    <t>Замечания/Комментарии</t>
  </si>
  <si>
    <t>Пастухов Сергей Петрович (Заместитель главы администрации-начальник Управления культуры )</t>
  </si>
  <si>
    <t>Утвержден, 19.01.2021 16:05</t>
  </si>
  <si>
    <t>Проверен, 19.01.2021 16:05</t>
  </si>
  <si>
    <t>На проверке, 19.01.2021 16:05</t>
  </si>
  <si>
    <t>4</t>
  </si>
  <si>
    <t>Романова Татьяна Борисовна (Начальник финансово-экономического отдела)</t>
  </si>
  <si>
    <t>Согласование, 19.01.2021 16:03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</si>
</sst>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center" vertical="center" wrapText="1"/>
    </xf>
    <xf numFmtId="0" fontId="22" fillId="24" borderId="22">
      <alignment horizontal="left" vertical="center" wrapText="1"/>
    </xf>
  </cellStyleXfs>
  <cellXfs count="32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>
      <alignment horizontal="center" vertical="center" wrapText="1"/>
    </xf>
    <xf numFmtId="0" fontId="20" fillId="22" borderId="20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6" fillId="18" borderId="16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opLeftCell="A19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>
      <c r="B2" s="13" t="s">
        <v>0</v>
      </c>
      <c r="E2" s="16" t="s">
        <v>1</v>
      </c>
      <c r="F2" s="16"/>
    </row>
    <row r="3" spans="1:6" ht="60" customHeight="1">
      <c r="B3" s="14" t="s">
        <v>2</v>
      </c>
      <c r="E3" s="17" t="s">
        <v>3</v>
      </c>
      <c r="F3" s="17"/>
    </row>
    <row r="4" spans="1:6" ht="30" customHeight="1">
      <c r="B4" s="14" t="s">
        <v>4</v>
      </c>
      <c r="E4" s="18" t="s">
        <v>5</v>
      </c>
      <c r="F4" s="18"/>
    </row>
    <row r="5" spans="1:6" ht="20.100000000000001" customHeight="1">
      <c r="B5" s="14" t="s">
        <v>6</v>
      </c>
      <c r="E5" s="12"/>
      <c r="F5" s="12" t="s">
        <v>7</v>
      </c>
    </row>
    <row r="6" spans="1:6" ht="15" customHeight="1">
      <c r="B6" s="14" t="s">
        <v>8</v>
      </c>
      <c r="E6" s="4" t="s">
        <v>9</v>
      </c>
      <c r="F6" s="4" t="s">
        <v>10</v>
      </c>
    </row>
    <row r="7" spans="1:6" ht="20.100000000000001" customHeight="1">
      <c r="B7" s="14" t="s">
        <v>11</v>
      </c>
      <c r="E7" s="19" t="s">
        <v>12</v>
      </c>
      <c r="F7" s="19"/>
    </row>
    <row r="8" spans="1:6" ht="15" customHeight="1">
      <c r="B8" s="15" t="s">
        <v>13</v>
      </c>
      <c r="E8" s="18" t="s">
        <v>14</v>
      </c>
      <c r="F8" s="18"/>
    </row>
    <row r="9" spans="1:6" ht="20.100000000000001" customHeight="1">
      <c r="A9" s="16" t="s">
        <v>15</v>
      </c>
      <c r="B9" s="16"/>
      <c r="C9" s="16"/>
      <c r="D9" s="16"/>
      <c r="E9" s="16"/>
      <c r="F9" s="16"/>
    </row>
    <row r="10" spans="1:6" ht="20.100000000000001" customHeight="1">
      <c r="A10" s="16" t="s">
        <v>16</v>
      </c>
      <c r="B10" s="16"/>
      <c r="C10" s="16"/>
      <c r="D10" s="16"/>
      <c r="E10" s="16"/>
      <c r="F10" s="16"/>
    </row>
    <row r="11" spans="1:6" ht="15" customHeight="1"/>
    <row r="12" spans="1:6" ht="20.100000000000001" customHeight="1">
      <c r="F12" s="3" t="s">
        <v>17</v>
      </c>
    </row>
    <row r="13" spans="1:6" ht="30" customHeight="1">
      <c r="A13" s="20" t="s">
        <v>18</v>
      </c>
      <c r="B13" s="20"/>
      <c r="C13" s="20"/>
      <c r="D13" s="2"/>
      <c r="E13" s="2" t="s">
        <v>19</v>
      </c>
      <c r="F13" s="3" t="s">
        <v>20</v>
      </c>
    </row>
    <row r="14" spans="1:6" ht="30" customHeight="1">
      <c r="A14" s="21" t="s">
        <v>21</v>
      </c>
      <c r="B14" s="21"/>
      <c r="C14" s="21"/>
      <c r="D14" s="2"/>
      <c r="E14" s="2" t="s">
        <v>22</v>
      </c>
      <c r="F14" s="3" t="s">
        <v>23</v>
      </c>
    </row>
    <row r="15" spans="1:6" ht="30" customHeight="1">
      <c r="A15" s="20" t="s">
        <v>24</v>
      </c>
      <c r="B15" s="20"/>
      <c r="C15" s="20"/>
      <c r="D15" s="2"/>
      <c r="E15" s="2" t="s">
        <v>25</v>
      </c>
      <c r="F15" s="3" t="s">
        <v>26</v>
      </c>
    </row>
    <row r="16" spans="1:6" ht="15" customHeight="1">
      <c r="A16" s="21" t="s">
        <v>27</v>
      </c>
      <c r="B16" s="21"/>
      <c r="C16" s="21"/>
      <c r="D16" s="19"/>
      <c r="E16" s="19" t="s">
        <v>28</v>
      </c>
      <c r="F16" s="22" t="s">
        <v>29</v>
      </c>
    </row>
    <row r="17" spans="1:6" ht="45" customHeight="1">
      <c r="A17" s="21" t="s">
        <v>30</v>
      </c>
      <c r="B17" s="21"/>
      <c r="C17" s="21"/>
      <c r="D17" s="19"/>
      <c r="E17" s="19"/>
      <c r="F17" s="22"/>
    </row>
    <row r="18" spans="1:6" ht="15" customHeight="1">
      <c r="A18" s="21" t="s">
        <v>31</v>
      </c>
      <c r="B18" s="21"/>
      <c r="C18" s="21"/>
      <c r="D18" s="19"/>
      <c r="E18" s="19"/>
      <c r="F18" s="22"/>
    </row>
    <row r="19" spans="1:6" ht="30" customHeight="1">
      <c r="A19" s="21" t="s">
        <v>32</v>
      </c>
      <c r="B19" s="21"/>
      <c r="C19" s="21"/>
      <c r="D19" s="19"/>
      <c r="E19" s="19"/>
      <c r="F19" s="22"/>
    </row>
    <row r="20" spans="1:6" ht="30" customHeight="1">
      <c r="A20" s="21" t="s">
        <v>33</v>
      </c>
      <c r="B20" s="21"/>
      <c r="C20" s="21"/>
      <c r="D20" s="19"/>
      <c r="E20" s="19"/>
      <c r="F20" s="22"/>
    </row>
    <row r="21" spans="1:6" ht="45" customHeight="1">
      <c r="A21" s="21" t="s">
        <v>34</v>
      </c>
      <c r="B21" s="21"/>
      <c r="C21" s="21"/>
      <c r="D21" s="19"/>
      <c r="E21" s="19"/>
      <c r="F21" s="22"/>
    </row>
    <row r="22" spans="1:6" ht="30" customHeight="1">
      <c r="A22" s="21" t="s">
        <v>35</v>
      </c>
      <c r="B22" s="21"/>
      <c r="C22" s="21"/>
      <c r="D22" s="19"/>
      <c r="E22" s="19"/>
      <c r="F22" s="22"/>
    </row>
    <row r="23" spans="1:6" ht="15" customHeight="1">
      <c r="A23" s="21" t="s">
        <v>36</v>
      </c>
      <c r="B23" s="21"/>
      <c r="C23" s="21"/>
      <c r="D23" s="19"/>
      <c r="E23" s="19"/>
      <c r="F23" s="22"/>
    </row>
    <row r="24" spans="1:6" ht="15" customHeight="1">
      <c r="A24" s="21" t="s">
        <v>37</v>
      </c>
      <c r="B24" s="21"/>
      <c r="C24" s="21"/>
      <c r="D24" s="19"/>
      <c r="E24" s="19"/>
      <c r="F24" s="22"/>
    </row>
    <row r="25" spans="1:6" ht="30" customHeight="1">
      <c r="A25" s="21" t="s">
        <v>38</v>
      </c>
      <c r="B25" s="21"/>
      <c r="C25" s="21"/>
      <c r="D25" s="19"/>
      <c r="E25" s="19"/>
      <c r="F25" s="22"/>
    </row>
    <row r="26" spans="1:6" ht="45" customHeight="1">
      <c r="A26" s="21" t="s">
        <v>39</v>
      </c>
      <c r="B26" s="21"/>
      <c r="C26" s="21"/>
      <c r="D26" s="19"/>
      <c r="E26" s="19"/>
      <c r="F26" s="22"/>
    </row>
    <row r="27" spans="1:6" ht="30" customHeight="1">
      <c r="A27" s="21" t="s">
        <v>40</v>
      </c>
      <c r="B27" s="21"/>
      <c r="C27" s="21"/>
      <c r="D27" s="19"/>
      <c r="E27" s="19"/>
      <c r="F27" s="22"/>
    </row>
    <row r="28" spans="1:6" ht="30" customHeight="1">
      <c r="A28" s="21" t="s">
        <v>41</v>
      </c>
      <c r="B28" s="21"/>
      <c r="C28" s="21"/>
      <c r="D28" s="19"/>
      <c r="E28" s="19"/>
      <c r="F28" s="22"/>
    </row>
    <row r="29" spans="1:6" ht="15" customHeight="1">
      <c r="A29" s="21" t="s">
        <v>42</v>
      </c>
      <c r="B29" s="21"/>
      <c r="C29" s="21"/>
      <c r="D29" s="19"/>
      <c r="E29" s="19"/>
      <c r="F29" s="22"/>
    </row>
    <row r="30" spans="1:6" ht="20.100000000000001" customHeight="1">
      <c r="A30" s="20" t="s">
        <v>43</v>
      </c>
      <c r="B30" s="20"/>
      <c r="C30" s="20"/>
      <c r="D30" s="2"/>
      <c r="E30" s="2"/>
      <c r="F30" s="3"/>
    </row>
    <row r="31" spans="1:6" ht="20.100000000000001" customHeight="1">
      <c r="A31" s="21" t="s">
        <v>44</v>
      </c>
      <c r="B31" s="21"/>
      <c r="C31" s="21"/>
      <c r="D31" s="2"/>
      <c r="E31" s="2"/>
      <c r="F31" s="3"/>
    </row>
    <row r="32" spans="1:6" ht="20.100000000000001" customHeight="1">
      <c r="A32" s="20" t="s">
        <v>45</v>
      </c>
      <c r="B32" s="20"/>
      <c r="C32" s="20"/>
      <c r="D32" s="2"/>
      <c r="E32" s="2"/>
      <c r="F32" s="3"/>
    </row>
    <row r="33" spans="1:6" ht="20.100000000000001" customHeight="1">
      <c r="A33" s="21" t="s">
        <v>46</v>
      </c>
      <c r="B33" s="21"/>
      <c r="C33" s="21"/>
      <c r="D33" s="2"/>
      <c r="E33" s="2"/>
      <c r="F33" s="3"/>
    </row>
  </sheetData>
  <sheetProtection password="B712" sheet="1" objects="1" scenarios="1"/>
  <mergeCells count="31">
    <mergeCell ref="A29:C29"/>
    <mergeCell ref="A30:C30"/>
    <mergeCell ref="A31:C31"/>
    <mergeCell ref="A32:C32"/>
    <mergeCell ref="A33:C33"/>
    <mergeCell ref="A16:C16"/>
    <mergeCell ref="D16:D29"/>
    <mergeCell ref="E16:E29"/>
    <mergeCell ref="F16:F29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&amp;K00-00921951.PSP.69176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7"/>
  <sheetViews>
    <sheetView topLeftCell="A79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3" t="s">
        <v>47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24.95" customHeight="1">
      <c r="A3" s="24" t="s">
        <v>48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/>
    <row r="5" spans="1:15" ht="60" customHeight="1">
      <c r="A5" s="23" t="s">
        <v>49</v>
      </c>
      <c r="B5" s="23"/>
      <c r="C5" s="23"/>
      <c r="D5" s="25" t="s">
        <v>50</v>
      </c>
      <c r="E5" s="25"/>
      <c r="F5" s="25"/>
      <c r="G5" s="25"/>
      <c r="H5" s="25"/>
      <c r="I5" s="25"/>
      <c r="J5" s="25"/>
      <c r="K5" s="26" t="s">
        <v>51</v>
      </c>
      <c r="L5" s="26"/>
      <c r="M5" s="27" t="s">
        <v>52</v>
      </c>
      <c r="N5" s="27"/>
    </row>
    <row r="6" spans="1:15" ht="15" customHeight="1"/>
    <row r="7" spans="1:15" ht="20.100000000000001" customHeight="1">
      <c r="A7" s="23" t="s">
        <v>53</v>
      </c>
      <c r="B7" s="23"/>
      <c r="C7" s="23"/>
      <c r="D7" s="25" t="s">
        <v>54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55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5" ht="20.100000000000001" customHeight="1">
      <c r="A10" s="23" t="s">
        <v>56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30" customHeight="1">
      <c r="A11" s="27" t="s">
        <v>57</v>
      </c>
      <c r="B11" s="27" t="s">
        <v>58</v>
      </c>
      <c r="C11" s="27"/>
      <c r="D11" s="27"/>
      <c r="E11" s="27" t="s">
        <v>59</v>
      </c>
      <c r="F11" s="27"/>
      <c r="G11" s="27" t="s">
        <v>60</v>
      </c>
      <c r="H11" s="27"/>
      <c r="I11" s="27"/>
      <c r="J11" s="27" t="s">
        <v>61</v>
      </c>
      <c r="K11" s="27"/>
      <c r="L11" s="27"/>
      <c r="M11" s="27" t="s">
        <v>62</v>
      </c>
      <c r="N11" s="27"/>
    </row>
    <row r="12" spans="1:15" ht="30" customHeight="1">
      <c r="A12" s="27"/>
      <c r="B12" s="27" t="s">
        <v>63</v>
      </c>
      <c r="C12" s="27" t="s">
        <v>63</v>
      </c>
      <c r="D12" s="27" t="s">
        <v>63</v>
      </c>
      <c r="E12" s="27" t="s">
        <v>63</v>
      </c>
      <c r="F12" s="27" t="s">
        <v>63</v>
      </c>
      <c r="G12" s="27" t="s">
        <v>63</v>
      </c>
      <c r="H12" s="27" t="s">
        <v>64</v>
      </c>
      <c r="I12" s="27"/>
      <c r="J12" s="27" t="s">
        <v>65</v>
      </c>
      <c r="K12" s="27" t="s">
        <v>66</v>
      </c>
      <c r="L12" s="27" t="s">
        <v>67</v>
      </c>
      <c r="M12" s="27"/>
      <c r="N12" s="28"/>
      <c r="O12" s="6"/>
    </row>
    <row r="13" spans="1:15" ht="30" customHeight="1">
      <c r="A13" s="27"/>
      <c r="B13" s="27"/>
      <c r="C13" s="27"/>
      <c r="D13" s="27"/>
      <c r="E13" s="27"/>
      <c r="F13" s="27"/>
      <c r="G13" s="27"/>
      <c r="H13" s="5" t="s">
        <v>68</v>
      </c>
      <c r="I13" s="5" t="s">
        <v>69</v>
      </c>
      <c r="J13" s="27"/>
      <c r="K13" s="27"/>
      <c r="L13" s="27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90" customHeight="1">
      <c r="A15" s="7" t="s">
        <v>72</v>
      </c>
      <c r="B15" s="5" t="s">
        <v>73</v>
      </c>
      <c r="C15" s="5" t="s">
        <v>74</v>
      </c>
      <c r="D15" s="5" t="s">
        <v>75</v>
      </c>
      <c r="E15" s="5" t="s">
        <v>75</v>
      </c>
      <c r="F15" s="5" t="s">
        <v>75</v>
      </c>
      <c r="G15" s="7" t="s">
        <v>76</v>
      </c>
      <c r="H15" s="5" t="s">
        <v>77</v>
      </c>
      <c r="I15" s="5"/>
      <c r="J15" s="8">
        <v>48975</v>
      </c>
      <c r="K15" s="8">
        <v>48373</v>
      </c>
      <c r="L15" s="8">
        <v>47938</v>
      </c>
      <c r="M15" s="8">
        <v>10</v>
      </c>
      <c r="N15" s="8"/>
    </row>
    <row r="16" spans="1:15" ht="90" customHeight="1">
      <c r="A16" s="7" t="s">
        <v>72</v>
      </c>
      <c r="B16" s="5" t="s">
        <v>73</v>
      </c>
      <c r="C16" s="5" t="s">
        <v>74</v>
      </c>
      <c r="D16" s="5" t="s">
        <v>75</v>
      </c>
      <c r="E16" s="5" t="s">
        <v>75</v>
      </c>
      <c r="F16" s="5" t="s">
        <v>75</v>
      </c>
      <c r="G16" s="7" t="s">
        <v>78</v>
      </c>
      <c r="H16" s="5" t="s">
        <v>77</v>
      </c>
      <c r="I16" s="5"/>
      <c r="J16" s="8">
        <v>28588</v>
      </c>
      <c r="K16" s="8">
        <v>28600</v>
      </c>
      <c r="L16" s="8">
        <v>28750</v>
      </c>
      <c r="M16" s="8">
        <v>10</v>
      </c>
      <c r="N16" s="8"/>
    </row>
    <row r="17" spans="1:15" ht="105" customHeight="1">
      <c r="A17" s="7" t="s">
        <v>72</v>
      </c>
      <c r="B17" s="5" t="s">
        <v>73</v>
      </c>
      <c r="C17" s="5" t="s">
        <v>74</v>
      </c>
      <c r="D17" s="5" t="s">
        <v>75</v>
      </c>
      <c r="E17" s="5" t="s">
        <v>75</v>
      </c>
      <c r="F17" s="5" t="s">
        <v>75</v>
      </c>
      <c r="G17" s="7" t="s">
        <v>79</v>
      </c>
      <c r="H17" s="5" t="s">
        <v>80</v>
      </c>
      <c r="I17" s="5" t="s">
        <v>81</v>
      </c>
      <c r="J17" s="8">
        <v>72</v>
      </c>
      <c r="K17" s="8">
        <v>78</v>
      </c>
      <c r="L17" s="8">
        <v>78</v>
      </c>
      <c r="M17" s="8">
        <v>10</v>
      </c>
      <c r="N17" s="8"/>
    </row>
    <row r="18" spans="1:15" ht="15" customHeight="1"/>
    <row r="19" spans="1:15" ht="20.100000000000001" customHeight="1">
      <c r="A19" s="23" t="s">
        <v>82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5" ht="30" customHeight="1">
      <c r="A20" s="27" t="s">
        <v>57</v>
      </c>
      <c r="B20" s="27" t="s">
        <v>58</v>
      </c>
      <c r="C20" s="27"/>
      <c r="D20" s="27"/>
      <c r="E20" s="27" t="s">
        <v>59</v>
      </c>
      <c r="F20" s="27"/>
      <c r="G20" s="27" t="s">
        <v>83</v>
      </c>
      <c r="H20" s="27"/>
      <c r="I20" s="27"/>
      <c r="J20" s="27" t="s">
        <v>84</v>
      </c>
      <c r="K20" s="27"/>
      <c r="L20" s="27"/>
      <c r="M20" s="27" t="s">
        <v>85</v>
      </c>
      <c r="N20" s="27"/>
    </row>
    <row r="21" spans="1:15" ht="30" customHeight="1">
      <c r="A21" s="27"/>
      <c r="B21" s="27" t="s">
        <v>86</v>
      </c>
      <c r="C21" s="27" t="s">
        <v>87</v>
      </c>
      <c r="D21" s="27" t="s">
        <v>75</v>
      </c>
      <c r="E21" s="27" t="s">
        <v>75</v>
      </c>
      <c r="F21" s="27" t="s">
        <v>75</v>
      </c>
      <c r="G21" s="27" t="s">
        <v>63</v>
      </c>
      <c r="H21" s="27" t="s">
        <v>64</v>
      </c>
      <c r="I21" s="27"/>
      <c r="J21" s="27" t="s">
        <v>65</v>
      </c>
      <c r="K21" s="27" t="s">
        <v>66</v>
      </c>
      <c r="L21" s="27" t="s">
        <v>67</v>
      </c>
      <c r="M21" s="27"/>
      <c r="N21" s="28"/>
      <c r="O21" s="6"/>
    </row>
    <row r="22" spans="1:15" ht="30" customHeight="1">
      <c r="A22" s="27"/>
      <c r="B22" s="27"/>
      <c r="C22" s="27"/>
      <c r="D22" s="27"/>
      <c r="E22" s="27"/>
      <c r="F22" s="27"/>
      <c r="G22" s="27"/>
      <c r="H22" s="5" t="s">
        <v>68</v>
      </c>
      <c r="I22" s="5" t="s">
        <v>69</v>
      </c>
      <c r="J22" s="27"/>
      <c r="K22" s="27"/>
      <c r="L22" s="27"/>
      <c r="M22" s="5" t="s">
        <v>70</v>
      </c>
      <c r="N22" s="5" t="s">
        <v>71</v>
      </c>
    </row>
    <row r="23" spans="1:15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</row>
    <row r="24" spans="1:15" ht="30" customHeight="1">
      <c r="A24" s="7" t="s">
        <v>72</v>
      </c>
      <c r="B24" s="5" t="s">
        <v>73</v>
      </c>
      <c r="C24" s="5" t="s">
        <v>74</v>
      </c>
      <c r="D24" s="5" t="s">
        <v>75</v>
      </c>
      <c r="E24" s="5" t="s">
        <v>75</v>
      </c>
      <c r="F24" s="5" t="s">
        <v>75</v>
      </c>
      <c r="G24" s="7" t="s">
        <v>88</v>
      </c>
      <c r="H24" s="7" t="s">
        <v>89</v>
      </c>
      <c r="I24" s="5" t="s">
        <v>90</v>
      </c>
      <c r="J24" s="8">
        <v>4380</v>
      </c>
      <c r="K24" s="8">
        <v>4470</v>
      </c>
      <c r="L24" s="8">
        <v>4570</v>
      </c>
      <c r="M24" s="8">
        <v>10</v>
      </c>
      <c r="N24" s="8"/>
    </row>
    <row r="25" spans="1:15" ht="15" customHeight="1"/>
    <row r="26" spans="1:15" ht="20.100000000000001" customHeight="1">
      <c r="A26" s="23" t="s">
        <v>91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1:15" ht="30" customHeight="1">
      <c r="A27" s="27" t="s">
        <v>57</v>
      </c>
      <c r="B27" s="27" t="s">
        <v>92</v>
      </c>
      <c r="C27" s="27" t="s">
        <v>93</v>
      </c>
      <c r="D27" s="27"/>
      <c r="E27" s="27"/>
      <c r="F27" s="27" t="s">
        <v>94</v>
      </c>
      <c r="G27" s="27"/>
      <c r="H27" s="27"/>
      <c r="I27" s="27" t="s">
        <v>95</v>
      </c>
      <c r="J27" s="27"/>
      <c r="K27" s="27"/>
      <c r="L27" s="27" t="s">
        <v>96</v>
      </c>
      <c r="M27" s="27"/>
      <c r="N27" s="27"/>
    </row>
    <row r="28" spans="1:15" ht="30" customHeight="1">
      <c r="A28" s="27"/>
      <c r="B28" s="27"/>
      <c r="C28" s="5" t="s">
        <v>65</v>
      </c>
      <c r="D28" s="5" t="s">
        <v>97</v>
      </c>
      <c r="E28" s="5" t="s">
        <v>98</v>
      </c>
      <c r="F28" s="5" t="s">
        <v>65</v>
      </c>
      <c r="G28" s="5" t="s">
        <v>97</v>
      </c>
      <c r="H28" s="5" t="s">
        <v>98</v>
      </c>
      <c r="I28" s="5" t="s">
        <v>65</v>
      </c>
      <c r="J28" s="5" t="s">
        <v>97</v>
      </c>
      <c r="K28" s="5" t="s">
        <v>98</v>
      </c>
      <c r="L28" s="5" t="s">
        <v>65</v>
      </c>
      <c r="M28" s="5" t="s">
        <v>97</v>
      </c>
      <c r="N28" s="5" t="s">
        <v>98</v>
      </c>
    </row>
    <row r="29" spans="1:15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  <c r="J29" s="5">
        <v>10</v>
      </c>
      <c r="K29" s="5">
        <v>11</v>
      </c>
      <c r="L29" s="5">
        <v>12</v>
      </c>
      <c r="M29" s="5">
        <v>13</v>
      </c>
      <c r="N29" s="5">
        <v>14</v>
      </c>
    </row>
    <row r="30" spans="1:15" ht="30" customHeight="1">
      <c r="A30" s="7" t="s">
        <v>72</v>
      </c>
      <c r="B30" s="8">
        <v>0.4677</v>
      </c>
      <c r="C30" s="8">
        <v>1</v>
      </c>
      <c r="D30" s="8">
        <f>J30/B30</f>
        <v>0.92183260555844948</v>
      </c>
      <c r="E30" s="8">
        <f>K30/B30</f>
        <v>0.79679281590763307</v>
      </c>
      <c r="F30" s="8">
        <v>1</v>
      </c>
      <c r="G30" s="8">
        <v>1</v>
      </c>
      <c r="H30" s="8">
        <v>1</v>
      </c>
      <c r="I30" s="8">
        <f>B30*C30*F30</f>
        <v>0.4677</v>
      </c>
      <c r="J30" s="8">
        <v>0.43114110961968682</v>
      </c>
      <c r="K30" s="8">
        <v>0.37265999999999999</v>
      </c>
      <c r="L30" s="8">
        <v>0.18264840182648401</v>
      </c>
      <c r="M30" s="8">
        <v>0.18791946308724833</v>
      </c>
      <c r="N30" s="8">
        <v>0.19299781181619255</v>
      </c>
    </row>
    <row r="31" spans="1:15" ht="15" customHeight="1"/>
    <row r="32" spans="1:15" ht="20.100000000000001" customHeight="1">
      <c r="A32" s="23" t="s">
        <v>99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0.100000000000001" customHeight="1">
      <c r="A33" s="27" t="s">
        <v>100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4" ht="20.100000000000001" customHeight="1">
      <c r="A34" s="27" t="s">
        <v>101</v>
      </c>
      <c r="B34" s="27"/>
      <c r="C34" s="27" t="s">
        <v>102</v>
      </c>
      <c r="D34" s="27"/>
      <c r="E34" s="5" t="s">
        <v>103</v>
      </c>
      <c r="F34" s="5" t="s">
        <v>104</v>
      </c>
      <c r="G34" s="27" t="s">
        <v>68</v>
      </c>
      <c r="H34" s="27"/>
      <c r="I34" s="27"/>
      <c r="J34" s="27"/>
      <c r="K34" s="27"/>
      <c r="L34" s="27"/>
    </row>
    <row r="35" spans="1:14" ht="15" customHeight="1">
      <c r="A35" s="27">
        <v>1</v>
      </c>
      <c r="B35" s="27"/>
      <c r="C35" s="27">
        <v>2</v>
      </c>
      <c r="D35" s="27"/>
      <c r="E35" s="5">
        <v>3</v>
      </c>
      <c r="F35" s="5">
        <v>4</v>
      </c>
      <c r="G35" s="27">
        <v>5</v>
      </c>
      <c r="H35" s="27"/>
      <c r="I35" s="27"/>
      <c r="J35" s="27"/>
      <c r="K35" s="27"/>
      <c r="L35" s="27"/>
    </row>
    <row r="36" spans="1:14" ht="30" customHeight="1">
      <c r="A36" s="27" t="s">
        <v>105</v>
      </c>
      <c r="B36" s="27"/>
      <c r="C36" s="27" t="s">
        <v>106</v>
      </c>
      <c r="D36" s="27"/>
      <c r="E36" s="5" t="s">
        <v>107</v>
      </c>
      <c r="F36" s="5" t="s">
        <v>108</v>
      </c>
      <c r="G36" s="25" t="s">
        <v>109</v>
      </c>
      <c r="H36" s="25"/>
      <c r="I36" s="25"/>
      <c r="J36" s="25"/>
      <c r="K36" s="25"/>
      <c r="L36" s="25"/>
    </row>
    <row r="37" spans="1:14" ht="45" customHeight="1">
      <c r="A37" s="27" t="s">
        <v>105</v>
      </c>
      <c r="B37" s="27"/>
      <c r="C37" s="27" t="s">
        <v>106</v>
      </c>
      <c r="D37" s="27"/>
      <c r="E37" s="5" t="s">
        <v>107</v>
      </c>
      <c r="F37" s="5" t="s">
        <v>110</v>
      </c>
      <c r="G37" s="25" t="s">
        <v>111</v>
      </c>
      <c r="H37" s="25"/>
      <c r="I37" s="25"/>
      <c r="J37" s="25"/>
      <c r="K37" s="25"/>
      <c r="L37" s="25"/>
    </row>
    <row r="38" spans="1:14" ht="15" customHeight="1"/>
    <row r="39" spans="1:14" ht="20.100000000000001" customHeight="1">
      <c r="A39" s="23" t="s">
        <v>112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20.100000000000001" customHeight="1">
      <c r="A40" s="23" t="s">
        <v>113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1:14" ht="30" customHeight="1">
      <c r="A41" s="5" t="s">
        <v>114</v>
      </c>
      <c r="B41" s="25" t="s">
        <v>115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4" ht="15" customHeight="1">
      <c r="A42" s="5" t="s">
        <v>116</v>
      </c>
      <c r="B42" s="25" t="s">
        <v>117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4" ht="15" customHeight="1"/>
    <row r="44" spans="1:14" ht="20.100000000000001" customHeight="1">
      <c r="A44" s="23" t="s">
        <v>118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ht="20.100000000000001" customHeight="1">
      <c r="A45" s="27" t="s">
        <v>119</v>
      </c>
      <c r="B45" s="27"/>
      <c r="C45" s="27"/>
      <c r="D45" s="27"/>
      <c r="E45" s="27" t="s">
        <v>120</v>
      </c>
      <c r="F45" s="27"/>
      <c r="G45" s="27"/>
      <c r="H45" s="27"/>
      <c r="I45" s="27" t="s">
        <v>121</v>
      </c>
      <c r="J45" s="27"/>
      <c r="K45" s="27"/>
      <c r="L45" s="27"/>
    </row>
    <row r="46" spans="1:14" ht="15" customHeight="1">
      <c r="A46" s="27" t="s">
        <v>114</v>
      </c>
      <c r="B46" s="27"/>
      <c r="C46" s="27"/>
      <c r="D46" s="27"/>
      <c r="E46" s="27" t="s">
        <v>116</v>
      </c>
      <c r="F46" s="27"/>
      <c r="G46" s="27"/>
      <c r="H46" s="27"/>
      <c r="I46" s="27" t="s">
        <v>122</v>
      </c>
      <c r="J46" s="27"/>
      <c r="K46" s="27"/>
      <c r="L46" s="27"/>
    </row>
    <row r="47" spans="1:14" ht="45" customHeight="1">
      <c r="A47" s="25" t="s">
        <v>123</v>
      </c>
      <c r="B47" s="25"/>
      <c r="C47" s="25"/>
      <c r="D47" s="25"/>
      <c r="E47" s="25" t="s">
        <v>124</v>
      </c>
      <c r="F47" s="25"/>
      <c r="G47" s="25"/>
      <c r="H47" s="25"/>
      <c r="I47" s="25" t="s">
        <v>125</v>
      </c>
      <c r="J47" s="25"/>
      <c r="K47" s="25"/>
      <c r="L47" s="25"/>
    </row>
    <row r="48" spans="1:14" ht="30" customHeight="1">
      <c r="A48" s="25" t="s">
        <v>126</v>
      </c>
      <c r="B48" s="25"/>
      <c r="C48" s="25"/>
      <c r="D48" s="25"/>
      <c r="E48" s="25" t="s">
        <v>127</v>
      </c>
      <c r="F48" s="25"/>
      <c r="G48" s="25"/>
      <c r="H48" s="25"/>
      <c r="I48" s="25" t="s">
        <v>128</v>
      </c>
      <c r="J48" s="25"/>
      <c r="K48" s="25"/>
      <c r="L48" s="25"/>
    </row>
    <row r="49" spans="1:15" ht="15" customHeight="1">
      <c r="A49" s="25" t="s">
        <v>129</v>
      </c>
      <c r="B49" s="25"/>
      <c r="C49" s="25"/>
      <c r="D49" s="25"/>
      <c r="E49" s="25" t="s">
        <v>130</v>
      </c>
      <c r="F49" s="25"/>
      <c r="G49" s="25"/>
      <c r="H49" s="25"/>
      <c r="I49" s="25" t="s">
        <v>128</v>
      </c>
      <c r="J49" s="25"/>
      <c r="K49" s="25"/>
      <c r="L49" s="25"/>
    </row>
    <row r="50" spans="1:15" ht="15" customHeight="1">
      <c r="A50" s="25" t="s">
        <v>131</v>
      </c>
      <c r="B50" s="25"/>
      <c r="C50" s="25"/>
      <c r="D50" s="25"/>
      <c r="E50" s="25" t="s">
        <v>132</v>
      </c>
      <c r="F50" s="25"/>
      <c r="G50" s="25"/>
      <c r="H50" s="25"/>
      <c r="I50" s="25" t="s">
        <v>128</v>
      </c>
      <c r="J50" s="25"/>
      <c r="K50" s="25"/>
      <c r="L50" s="25"/>
    </row>
    <row r="51" spans="1:15" ht="24.95" customHeight="1">
      <c r="A51" s="24" t="s">
        <v>133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1:15" ht="15" customHeight="1"/>
    <row r="53" spans="1:15" ht="60" customHeight="1">
      <c r="A53" s="23" t="s">
        <v>49</v>
      </c>
      <c r="B53" s="23"/>
      <c r="C53" s="23"/>
      <c r="D53" s="25" t="s">
        <v>134</v>
      </c>
      <c r="E53" s="25"/>
      <c r="F53" s="25"/>
      <c r="G53" s="25"/>
      <c r="H53" s="25"/>
      <c r="I53" s="25"/>
      <c r="J53" s="25"/>
      <c r="K53" s="26" t="s">
        <v>51</v>
      </c>
      <c r="L53" s="26"/>
      <c r="M53" s="27" t="s">
        <v>135</v>
      </c>
      <c r="N53" s="27"/>
    </row>
    <row r="54" spans="1:15" ht="15" customHeight="1"/>
    <row r="55" spans="1:15" ht="20.100000000000001" customHeight="1">
      <c r="A55" s="23" t="s">
        <v>53</v>
      </c>
      <c r="B55" s="23"/>
      <c r="C55" s="23"/>
      <c r="D55" s="25" t="s">
        <v>54</v>
      </c>
      <c r="E55" s="25"/>
      <c r="F55" s="25"/>
      <c r="G55" s="25"/>
      <c r="H55" s="25"/>
      <c r="I55" s="25"/>
      <c r="J55" s="25"/>
    </row>
    <row r="56" spans="1:15" ht="15" customHeight="1"/>
    <row r="57" spans="1:15" ht="20.100000000000001" customHeight="1">
      <c r="A57" s="23" t="s">
        <v>55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</row>
    <row r="58" spans="1:15" ht="20.100000000000001" customHeight="1">
      <c r="A58" s="23" t="s">
        <v>56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</row>
    <row r="59" spans="1:15" ht="30" customHeight="1">
      <c r="A59" s="27" t="s">
        <v>57</v>
      </c>
      <c r="B59" s="27" t="s">
        <v>58</v>
      </c>
      <c r="C59" s="27"/>
      <c r="D59" s="27"/>
      <c r="E59" s="27" t="s">
        <v>59</v>
      </c>
      <c r="F59" s="27"/>
      <c r="G59" s="27" t="s">
        <v>60</v>
      </c>
      <c r="H59" s="27"/>
      <c r="I59" s="27"/>
      <c r="J59" s="27" t="s">
        <v>61</v>
      </c>
      <c r="K59" s="27"/>
      <c r="L59" s="27"/>
      <c r="M59" s="27" t="s">
        <v>62</v>
      </c>
      <c r="N59" s="27"/>
    </row>
    <row r="60" spans="1:15" ht="30" customHeight="1">
      <c r="A60" s="27"/>
      <c r="B60" s="27" t="s">
        <v>63</v>
      </c>
      <c r="C60" s="27" t="s">
        <v>63</v>
      </c>
      <c r="D60" s="27" t="s">
        <v>63</v>
      </c>
      <c r="E60" s="27" t="s">
        <v>63</v>
      </c>
      <c r="F60" s="27" t="s">
        <v>63</v>
      </c>
      <c r="G60" s="27" t="s">
        <v>63</v>
      </c>
      <c r="H60" s="27" t="s">
        <v>64</v>
      </c>
      <c r="I60" s="27"/>
      <c r="J60" s="27" t="s">
        <v>65</v>
      </c>
      <c r="K60" s="27" t="s">
        <v>66</v>
      </c>
      <c r="L60" s="27" t="s">
        <v>67</v>
      </c>
      <c r="M60" s="27"/>
      <c r="N60" s="28"/>
      <c r="O60" s="6"/>
    </row>
    <row r="61" spans="1:15" ht="30" customHeight="1">
      <c r="A61" s="27"/>
      <c r="B61" s="27"/>
      <c r="C61" s="27"/>
      <c r="D61" s="27"/>
      <c r="E61" s="27"/>
      <c r="F61" s="27"/>
      <c r="G61" s="27"/>
      <c r="H61" s="5" t="s">
        <v>68</v>
      </c>
      <c r="I61" s="5" t="s">
        <v>69</v>
      </c>
      <c r="J61" s="27"/>
      <c r="K61" s="27"/>
      <c r="L61" s="27"/>
      <c r="M61" s="5" t="s">
        <v>70</v>
      </c>
      <c r="N61" s="5" t="s">
        <v>71</v>
      </c>
    </row>
    <row r="62" spans="1:15" ht="15" customHeight="1">
      <c r="A62" s="5">
        <v>1</v>
      </c>
      <c r="B62" s="5">
        <v>2</v>
      </c>
      <c r="C62" s="5">
        <v>3</v>
      </c>
      <c r="D62" s="5">
        <v>4</v>
      </c>
      <c r="E62" s="5">
        <v>5</v>
      </c>
      <c r="F62" s="5">
        <v>6</v>
      </c>
      <c r="G62" s="5">
        <v>7</v>
      </c>
      <c r="H62" s="5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5">
        <v>14</v>
      </c>
    </row>
    <row r="63" spans="1:15" ht="90" customHeight="1">
      <c r="A63" s="7" t="s">
        <v>136</v>
      </c>
      <c r="B63" s="5" t="s">
        <v>73</v>
      </c>
      <c r="C63" s="5" t="s">
        <v>74</v>
      </c>
      <c r="D63" s="5" t="s">
        <v>75</v>
      </c>
      <c r="E63" s="5" t="s">
        <v>75</v>
      </c>
      <c r="F63" s="5" t="s">
        <v>75</v>
      </c>
      <c r="G63" s="7" t="s">
        <v>76</v>
      </c>
      <c r="H63" s="5" t="s">
        <v>77</v>
      </c>
      <c r="I63" s="5"/>
      <c r="J63" s="8">
        <v>0</v>
      </c>
      <c r="K63" s="8">
        <v>0</v>
      </c>
      <c r="L63" s="8">
        <v>0</v>
      </c>
      <c r="M63" s="8">
        <v>10</v>
      </c>
      <c r="N63" s="8"/>
    </row>
    <row r="64" spans="1:15" ht="90" customHeight="1">
      <c r="A64" s="7" t="s">
        <v>136</v>
      </c>
      <c r="B64" s="5" t="s">
        <v>73</v>
      </c>
      <c r="C64" s="5" t="s">
        <v>74</v>
      </c>
      <c r="D64" s="5" t="s">
        <v>75</v>
      </c>
      <c r="E64" s="5" t="s">
        <v>75</v>
      </c>
      <c r="F64" s="5" t="s">
        <v>75</v>
      </c>
      <c r="G64" s="7" t="s">
        <v>78</v>
      </c>
      <c r="H64" s="5" t="s">
        <v>77</v>
      </c>
      <c r="I64" s="5"/>
      <c r="J64" s="8">
        <v>0</v>
      </c>
      <c r="K64" s="8">
        <v>0</v>
      </c>
      <c r="L64" s="8">
        <v>0</v>
      </c>
      <c r="M64" s="8">
        <v>10</v>
      </c>
      <c r="N64" s="8"/>
    </row>
    <row r="65" spans="1:15" ht="105" customHeight="1">
      <c r="A65" s="7" t="s">
        <v>136</v>
      </c>
      <c r="B65" s="5" t="s">
        <v>73</v>
      </c>
      <c r="C65" s="5" t="s">
        <v>74</v>
      </c>
      <c r="D65" s="5" t="s">
        <v>75</v>
      </c>
      <c r="E65" s="5" t="s">
        <v>75</v>
      </c>
      <c r="F65" s="5" t="s">
        <v>75</v>
      </c>
      <c r="G65" s="7" t="s">
        <v>79</v>
      </c>
      <c r="H65" s="5" t="s">
        <v>80</v>
      </c>
      <c r="I65" s="5" t="s">
        <v>81</v>
      </c>
      <c r="J65" s="8">
        <v>20</v>
      </c>
      <c r="K65" s="8">
        <v>20</v>
      </c>
      <c r="L65" s="8">
        <v>20</v>
      </c>
      <c r="M65" s="8">
        <v>10</v>
      </c>
      <c r="N65" s="8"/>
    </row>
    <row r="66" spans="1:15" ht="15" customHeight="1"/>
    <row r="67" spans="1:15" ht="20.100000000000001" customHeight="1">
      <c r="A67" s="23" t="s">
        <v>82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</row>
    <row r="68" spans="1:15" ht="30" customHeight="1">
      <c r="A68" s="27" t="s">
        <v>57</v>
      </c>
      <c r="B68" s="27" t="s">
        <v>58</v>
      </c>
      <c r="C68" s="27"/>
      <c r="D68" s="27"/>
      <c r="E68" s="27" t="s">
        <v>59</v>
      </c>
      <c r="F68" s="27"/>
      <c r="G68" s="27" t="s">
        <v>83</v>
      </c>
      <c r="H68" s="27"/>
      <c r="I68" s="27"/>
      <c r="J68" s="27" t="s">
        <v>84</v>
      </c>
      <c r="K68" s="27"/>
      <c r="L68" s="27"/>
      <c r="M68" s="27" t="s">
        <v>85</v>
      </c>
      <c r="N68" s="27"/>
    </row>
    <row r="69" spans="1:15" ht="30" customHeight="1">
      <c r="A69" s="27"/>
      <c r="B69" s="27" t="s">
        <v>86</v>
      </c>
      <c r="C69" s="27" t="s">
        <v>87</v>
      </c>
      <c r="D69" s="27" t="s">
        <v>75</v>
      </c>
      <c r="E69" s="27" t="s">
        <v>75</v>
      </c>
      <c r="F69" s="27" t="s">
        <v>75</v>
      </c>
      <c r="G69" s="27" t="s">
        <v>63</v>
      </c>
      <c r="H69" s="27" t="s">
        <v>64</v>
      </c>
      <c r="I69" s="27"/>
      <c r="J69" s="27" t="s">
        <v>65</v>
      </c>
      <c r="K69" s="27" t="s">
        <v>66</v>
      </c>
      <c r="L69" s="27" t="s">
        <v>67</v>
      </c>
      <c r="M69" s="27"/>
      <c r="N69" s="28"/>
      <c r="O69" s="6"/>
    </row>
    <row r="70" spans="1:15" ht="30" customHeight="1">
      <c r="A70" s="27"/>
      <c r="B70" s="27"/>
      <c r="C70" s="27"/>
      <c r="D70" s="27"/>
      <c r="E70" s="27"/>
      <c r="F70" s="27"/>
      <c r="G70" s="27"/>
      <c r="H70" s="5" t="s">
        <v>68</v>
      </c>
      <c r="I70" s="5" t="s">
        <v>69</v>
      </c>
      <c r="J70" s="27"/>
      <c r="K70" s="27"/>
      <c r="L70" s="27"/>
      <c r="M70" s="5" t="s">
        <v>70</v>
      </c>
      <c r="N70" s="5" t="s">
        <v>71</v>
      </c>
    </row>
    <row r="71" spans="1:15" ht="15" customHeight="1">
      <c r="A71" s="5">
        <v>1</v>
      </c>
      <c r="B71" s="5">
        <v>2</v>
      </c>
      <c r="C71" s="5">
        <v>3</v>
      </c>
      <c r="D71" s="5">
        <v>4</v>
      </c>
      <c r="E71" s="5">
        <v>5</v>
      </c>
      <c r="F71" s="5">
        <v>6</v>
      </c>
      <c r="G71" s="5">
        <v>7</v>
      </c>
      <c r="H71" s="5">
        <v>8</v>
      </c>
      <c r="I71" s="5">
        <v>9</v>
      </c>
      <c r="J71" s="5">
        <v>10</v>
      </c>
      <c r="K71" s="5">
        <v>11</v>
      </c>
      <c r="L71" s="5">
        <v>12</v>
      </c>
      <c r="M71" s="5">
        <v>13</v>
      </c>
      <c r="N71" s="5">
        <v>14</v>
      </c>
    </row>
    <row r="72" spans="1:15" ht="30" customHeight="1">
      <c r="A72" s="7" t="s">
        <v>136</v>
      </c>
      <c r="B72" s="5" t="s">
        <v>73</v>
      </c>
      <c r="C72" s="5" t="s">
        <v>74</v>
      </c>
      <c r="D72" s="5" t="s">
        <v>75</v>
      </c>
      <c r="E72" s="5" t="s">
        <v>75</v>
      </c>
      <c r="F72" s="5" t="s">
        <v>75</v>
      </c>
      <c r="G72" s="7" t="s">
        <v>88</v>
      </c>
      <c r="H72" s="7" t="s">
        <v>89</v>
      </c>
      <c r="I72" s="5" t="s">
        <v>90</v>
      </c>
      <c r="J72" s="8">
        <v>18692</v>
      </c>
      <c r="K72" s="8">
        <v>19274</v>
      </c>
      <c r="L72" s="8">
        <v>19622</v>
      </c>
      <c r="M72" s="8">
        <v>10</v>
      </c>
      <c r="N72" s="8"/>
    </row>
    <row r="73" spans="1:15" ht="15" customHeight="1"/>
    <row r="74" spans="1:15" ht="20.100000000000001" customHeight="1">
      <c r="A74" s="23" t="s">
        <v>91</v>
      </c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</row>
    <row r="75" spans="1:15" ht="30" customHeight="1">
      <c r="A75" s="27" t="s">
        <v>57</v>
      </c>
      <c r="B75" s="27" t="s">
        <v>92</v>
      </c>
      <c r="C75" s="27" t="s">
        <v>93</v>
      </c>
      <c r="D75" s="27"/>
      <c r="E75" s="27"/>
      <c r="F75" s="27" t="s">
        <v>94</v>
      </c>
      <c r="G75" s="27"/>
      <c r="H75" s="27"/>
      <c r="I75" s="27" t="s">
        <v>95</v>
      </c>
      <c r="J75" s="27"/>
      <c r="K75" s="27"/>
      <c r="L75" s="27" t="s">
        <v>96</v>
      </c>
      <c r="M75" s="27"/>
      <c r="N75" s="27"/>
    </row>
    <row r="76" spans="1:15" ht="30" customHeight="1">
      <c r="A76" s="27"/>
      <c r="B76" s="27"/>
      <c r="C76" s="5" t="s">
        <v>65</v>
      </c>
      <c r="D76" s="5" t="s">
        <v>97</v>
      </c>
      <c r="E76" s="5" t="s">
        <v>98</v>
      </c>
      <c r="F76" s="5" t="s">
        <v>65</v>
      </c>
      <c r="G76" s="5" t="s">
        <v>97</v>
      </c>
      <c r="H76" s="5" t="s">
        <v>98</v>
      </c>
      <c r="I76" s="5" t="s">
        <v>65</v>
      </c>
      <c r="J76" s="5" t="s">
        <v>97</v>
      </c>
      <c r="K76" s="5" t="s">
        <v>98</v>
      </c>
      <c r="L76" s="5" t="s">
        <v>65</v>
      </c>
      <c r="M76" s="5" t="s">
        <v>97</v>
      </c>
      <c r="N76" s="5" t="s">
        <v>98</v>
      </c>
    </row>
    <row r="77" spans="1:15" ht="15" customHeight="1">
      <c r="A77" s="5">
        <v>1</v>
      </c>
      <c r="B77" s="5">
        <v>2</v>
      </c>
      <c r="C77" s="5">
        <v>3</v>
      </c>
      <c r="D77" s="5">
        <v>4</v>
      </c>
      <c r="E77" s="5">
        <v>5</v>
      </c>
      <c r="F77" s="5">
        <v>6</v>
      </c>
      <c r="G77" s="5">
        <v>7</v>
      </c>
      <c r="H77" s="5">
        <v>8</v>
      </c>
      <c r="I77" s="5">
        <v>9</v>
      </c>
      <c r="J77" s="5">
        <v>10</v>
      </c>
      <c r="K77" s="5">
        <v>11</v>
      </c>
      <c r="L77" s="5">
        <v>12</v>
      </c>
      <c r="M77" s="5">
        <v>13</v>
      </c>
      <c r="N77" s="5">
        <v>14</v>
      </c>
    </row>
    <row r="78" spans="1:15" ht="30" customHeight="1">
      <c r="A78" s="7" t="s">
        <v>136</v>
      </c>
      <c r="B78" s="8">
        <v>0.4677</v>
      </c>
      <c r="C78" s="8">
        <v>1</v>
      </c>
      <c r="D78" s="8">
        <f>J78/B78</f>
        <v>0.92183023305537737</v>
      </c>
      <c r="E78" s="8">
        <f>K78/B78</f>
        <v>0.79679281590763307</v>
      </c>
      <c r="F78" s="8">
        <v>1</v>
      </c>
      <c r="G78" s="8">
        <v>1</v>
      </c>
      <c r="H78" s="8">
        <v>1</v>
      </c>
      <c r="I78" s="8">
        <f>B78*C78*F78</f>
        <v>0.4677</v>
      </c>
      <c r="J78" s="8">
        <v>0.43114000000000002</v>
      </c>
      <c r="K78" s="8">
        <v>0.37265999999999999</v>
      </c>
      <c r="L78" s="8"/>
      <c r="M78" s="8"/>
      <c r="N78" s="8"/>
    </row>
    <row r="79" spans="1:15" ht="15" customHeight="1"/>
    <row r="80" spans="1:15" ht="20.100000000000001" customHeight="1">
      <c r="A80" s="23" t="s">
        <v>99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</row>
    <row r="81" spans="1:14" ht="20.100000000000001" customHeight="1">
      <c r="A81" s="27" t="s">
        <v>100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</row>
    <row r="82" spans="1:14" ht="20.100000000000001" customHeight="1">
      <c r="A82" s="27" t="s">
        <v>101</v>
      </c>
      <c r="B82" s="27"/>
      <c r="C82" s="27" t="s">
        <v>102</v>
      </c>
      <c r="D82" s="27"/>
      <c r="E82" s="5" t="s">
        <v>103</v>
      </c>
      <c r="F82" s="5" t="s">
        <v>104</v>
      </c>
      <c r="G82" s="27" t="s">
        <v>68</v>
      </c>
      <c r="H82" s="27"/>
      <c r="I82" s="27"/>
      <c r="J82" s="27"/>
      <c r="K82" s="27"/>
      <c r="L82" s="27"/>
    </row>
    <row r="83" spans="1:14" ht="15" customHeight="1">
      <c r="A83" s="27">
        <v>1</v>
      </c>
      <c r="B83" s="27"/>
      <c r="C83" s="27">
        <v>2</v>
      </c>
      <c r="D83" s="27"/>
      <c r="E83" s="5">
        <v>3</v>
      </c>
      <c r="F83" s="5">
        <v>4</v>
      </c>
      <c r="G83" s="27">
        <v>5</v>
      </c>
      <c r="H83" s="27"/>
      <c r="I83" s="27"/>
      <c r="J83" s="27"/>
      <c r="K83" s="27"/>
      <c r="L83" s="27"/>
    </row>
    <row r="84" spans="1:14" ht="20.100000000000001" customHeight="1">
      <c r="A84" s="27"/>
      <c r="B84" s="27"/>
      <c r="C84" s="27"/>
      <c r="D84" s="27"/>
      <c r="E84" s="5"/>
      <c r="F84" s="5"/>
      <c r="G84" s="25"/>
      <c r="H84" s="25"/>
      <c r="I84" s="25"/>
      <c r="J84" s="25"/>
      <c r="K84" s="25"/>
      <c r="L84" s="25"/>
    </row>
    <row r="85" spans="1:14" ht="15" customHeight="1"/>
    <row r="86" spans="1:14" ht="20.100000000000001" customHeight="1">
      <c r="A86" s="23" t="s">
        <v>112</v>
      </c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</row>
    <row r="87" spans="1:14" ht="20.100000000000001" customHeight="1">
      <c r="A87" s="23" t="s">
        <v>113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1:14" ht="30" customHeight="1">
      <c r="A88" s="5" t="s">
        <v>114</v>
      </c>
      <c r="B88" s="25" t="s">
        <v>115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</row>
    <row r="89" spans="1:14" ht="15" customHeight="1">
      <c r="A89" s="5" t="s">
        <v>116</v>
      </c>
      <c r="B89" s="25" t="s">
        <v>117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</row>
    <row r="90" spans="1:14" ht="15" customHeight="1"/>
    <row r="91" spans="1:14" ht="20.100000000000001" customHeight="1">
      <c r="A91" s="23" t="s">
        <v>118</v>
      </c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</row>
    <row r="92" spans="1:14" ht="20.100000000000001" customHeight="1">
      <c r="A92" s="27" t="s">
        <v>119</v>
      </c>
      <c r="B92" s="27"/>
      <c r="C92" s="27"/>
      <c r="D92" s="27"/>
      <c r="E92" s="27" t="s">
        <v>120</v>
      </c>
      <c r="F92" s="27"/>
      <c r="G92" s="27"/>
      <c r="H92" s="27"/>
      <c r="I92" s="27" t="s">
        <v>121</v>
      </c>
      <c r="J92" s="27"/>
      <c r="K92" s="27"/>
      <c r="L92" s="27"/>
    </row>
    <row r="93" spans="1:14" ht="15" customHeight="1">
      <c r="A93" s="27" t="s">
        <v>114</v>
      </c>
      <c r="B93" s="27"/>
      <c r="C93" s="27"/>
      <c r="D93" s="27"/>
      <c r="E93" s="27" t="s">
        <v>116</v>
      </c>
      <c r="F93" s="27"/>
      <c r="G93" s="27"/>
      <c r="H93" s="27"/>
      <c r="I93" s="27" t="s">
        <v>122</v>
      </c>
      <c r="J93" s="27"/>
      <c r="K93" s="27"/>
      <c r="L93" s="27"/>
    </row>
    <row r="94" spans="1:14" ht="45" customHeight="1">
      <c r="A94" s="25" t="s">
        <v>123</v>
      </c>
      <c r="B94" s="25"/>
      <c r="C94" s="25"/>
      <c r="D94" s="25"/>
      <c r="E94" s="25" t="s">
        <v>124</v>
      </c>
      <c r="F94" s="25"/>
      <c r="G94" s="25"/>
      <c r="H94" s="25"/>
      <c r="I94" s="25" t="s">
        <v>125</v>
      </c>
      <c r="J94" s="25"/>
      <c r="K94" s="25"/>
      <c r="L94" s="25"/>
    </row>
    <row r="95" spans="1:14" ht="30" customHeight="1">
      <c r="A95" s="25" t="s">
        <v>126</v>
      </c>
      <c r="B95" s="25"/>
      <c r="C95" s="25"/>
      <c r="D95" s="25"/>
      <c r="E95" s="25" t="s">
        <v>127</v>
      </c>
      <c r="F95" s="25"/>
      <c r="G95" s="25"/>
      <c r="H95" s="25"/>
      <c r="I95" s="25" t="s">
        <v>128</v>
      </c>
      <c r="J95" s="25"/>
      <c r="K95" s="25"/>
      <c r="L95" s="25"/>
    </row>
    <row r="96" spans="1:14" ht="15" customHeight="1">
      <c r="A96" s="25" t="s">
        <v>129</v>
      </c>
      <c r="B96" s="25"/>
      <c r="C96" s="25"/>
      <c r="D96" s="25"/>
      <c r="E96" s="25" t="s">
        <v>130</v>
      </c>
      <c r="F96" s="25"/>
      <c r="G96" s="25"/>
      <c r="H96" s="25"/>
      <c r="I96" s="25" t="s">
        <v>128</v>
      </c>
      <c r="J96" s="25"/>
      <c r="K96" s="25"/>
      <c r="L96" s="25"/>
    </row>
    <row r="97" spans="1:12" ht="15" customHeight="1">
      <c r="A97" s="25" t="s">
        <v>131</v>
      </c>
      <c r="B97" s="25"/>
      <c r="C97" s="25"/>
      <c r="D97" s="25"/>
      <c r="E97" s="25" t="s">
        <v>132</v>
      </c>
      <c r="F97" s="25"/>
      <c r="G97" s="25"/>
      <c r="H97" s="25"/>
      <c r="I97" s="25" t="s">
        <v>128</v>
      </c>
      <c r="J97" s="25"/>
      <c r="K97" s="25"/>
      <c r="L97" s="25"/>
    </row>
  </sheetData>
  <sheetProtection password="B712" sheet="1" objects="1" scenarios="1"/>
  <mergeCells count="170">
    <mergeCell ref="A96:D96"/>
    <mergeCell ref="E96:H96"/>
    <mergeCell ref="I96:L96"/>
    <mergeCell ref="A97:D97"/>
    <mergeCell ref="E97:H97"/>
    <mergeCell ref="I97:L97"/>
    <mergeCell ref="A94:D94"/>
    <mergeCell ref="E94:H94"/>
    <mergeCell ref="I94:L94"/>
    <mergeCell ref="A95:D95"/>
    <mergeCell ref="E95:H95"/>
    <mergeCell ref="I95:L95"/>
    <mergeCell ref="A92:D92"/>
    <mergeCell ref="E92:H92"/>
    <mergeCell ref="I92:L92"/>
    <mergeCell ref="A93:D93"/>
    <mergeCell ref="E93:H93"/>
    <mergeCell ref="I93:L93"/>
    <mergeCell ref="A86:N86"/>
    <mergeCell ref="A87:N87"/>
    <mergeCell ref="B88:L88"/>
    <mergeCell ref="B89:L89"/>
    <mergeCell ref="A91:N91"/>
    <mergeCell ref="A83:B83"/>
    <mergeCell ref="C83:D83"/>
    <mergeCell ref="G83:L83"/>
    <mergeCell ref="A84:B84"/>
    <mergeCell ref="C84:D84"/>
    <mergeCell ref="G84:L84"/>
    <mergeCell ref="A80:N80"/>
    <mergeCell ref="A81:L81"/>
    <mergeCell ref="A82:B82"/>
    <mergeCell ref="C82:D82"/>
    <mergeCell ref="G82:L82"/>
    <mergeCell ref="A74:N74"/>
    <mergeCell ref="A75:A76"/>
    <mergeCell ref="B75:B76"/>
    <mergeCell ref="C75:E75"/>
    <mergeCell ref="F75:H75"/>
    <mergeCell ref="I75:K75"/>
    <mergeCell ref="L75:N75"/>
    <mergeCell ref="M68:N69"/>
    <mergeCell ref="B69:B70"/>
    <mergeCell ref="C69:C70"/>
    <mergeCell ref="D69:D70"/>
    <mergeCell ref="E69:E70"/>
    <mergeCell ref="F69:F70"/>
    <mergeCell ref="G69:G70"/>
    <mergeCell ref="H69:I69"/>
    <mergeCell ref="J69:J70"/>
    <mergeCell ref="K69:K70"/>
    <mergeCell ref="L69:L70"/>
    <mergeCell ref="A68:A70"/>
    <mergeCell ref="B68:D68"/>
    <mergeCell ref="E68:F68"/>
    <mergeCell ref="G68:I68"/>
    <mergeCell ref="J68:L68"/>
    <mergeCell ref="H60:I60"/>
    <mergeCell ref="J60:J61"/>
    <mergeCell ref="K60:K61"/>
    <mergeCell ref="L60:L61"/>
    <mergeCell ref="A67:N67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A50:D50"/>
    <mergeCell ref="E50:H50"/>
    <mergeCell ref="I50:L50"/>
    <mergeCell ref="A51:N51"/>
    <mergeCell ref="A53:C53"/>
    <mergeCell ref="D53:J53"/>
    <mergeCell ref="K53:L53"/>
    <mergeCell ref="M53:N53"/>
    <mergeCell ref="A48:D48"/>
    <mergeCell ref="E48:H48"/>
    <mergeCell ref="I48:L48"/>
    <mergeCell ref="A49:D49"/>
    <mergeCell ref="E49:H49"/>
    <mergeCell ref="I49:L49"/>
    <mergeCell ref="A46:D46"/>
    <mergeCell ref="E46:H46"/>
    <mergeCell ref="I46:L46"/>
    <mergeCell ref="A47:D47"/>
    <mergeCell ref="E47:H47"/>
    <mergeCell ref="I47:L47"/>
    <mergeCell ref="B41:L41"/>
    <mergeCell ref="B42:L42"/>
    <mergeCell ref="A44:N44"/>
    <mergeCell ref="A45:D45"/>
    <mergeCell ref="E45:H45"/>
    <mergeCell ref="I45:L45"/>
    <mergeCell ref="A37:B37"/>
    <mergeCell ref="C37:D37"/>
    <mergeCell ref="G37:L37"/>
    <mergeCell ref="A39:N39"/>
    <mergeCell ref="A40:N40"/>
    <mergeCell ref="A35:B35"/>
    <mergeCell ref="C35:D35"/>
    <mergeCell ref="G35:L35"/>
    <mergeCell ref="A36:B36"/>
    <mergeCell ref="C36:D36"/>
    <mergeCell ref="G36:L36"/>
    <mergeCell ref="A32:N32"/>
    <mergeCell ref="A33:L33"/>
    <mergeCell ref="A34:B34"/>
    <mergeCell ref="C34:D34"/>
    <mergeCell ref="G34:L34"/>
    <mergeCell ref="A26:N26"/>
    <mergeCell ref="A27:A28"/>
    <mergeCell ref="B27:B28"/>
    <mergeCell ref="C27:E27"/>
    <mergeCell ref="F27:H27"/>
    <mergeCell ref="I27:K27"/>
    <mergeCell ref="L27:N27"/>
    <mergeCell ref="M20:N21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A20:A22"/>
    <mergeCell ref="B20:D20"/>
    <mergeCell ref="E20:F20"/>
    <mergeCell ref="G20:I20"/>
    <mergeCell ref="J20:L20"/>
    <mergeCell ref="H12:I12"/>
    <mergeCell ref="J12:J13"/>
    <mergeCell ref="K12:K13"/>
    <mergeCell ref="L12:L13"/>
    <mergeCell ref="A19:N19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&amp;K00-00921951.PSP.69176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topLeftCell="A19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3" t="s">
        <v>137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24.95" customHeight="1">
      <c r="A3" s="24" t="s">
        <v>48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/>
    <row r="5" spans="1:15" ht="60" customHeight="1">
      <c r="A5" s="23" t="s">
        <v>138</v>
      </c>
      <c r="B5" s="23"/>
      <c r="C5" s="23"/>
      <c r="D5" s="25" t="s">
        <v>139</v>
      </c>
      <c r="E5" s="25"/>
      <c r="F5" s="25"/>
      <c r="G5" s="25"/>
      <c r="H5" s="25"/>
      <c r="I5" s="25"/>
      <c r="J5" s="25"/>
      <c r="K5" s="26" t="s">
        <v>140</v>
      </c>
      <c r="L5" s="26"/>
      <c r="M5" s="27" t="s">
        <v>141</v>
      </c>
      <c r="N5" s="27"/>
    </row>
    <row r="6" spans="1:15" ht="15" customHeight="1"/>
    <row r="7" spans="1:15" ht="20.100000000000001" customHeight="1">
      <c r="A7" s="23" t="s">
        <v>142</v>
      </c>
      <c r="B7" s="23"/>
      <c r="C7" s="23"/>
      <c r="D7" s="25" t="s">
        <v>143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144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5" ht="20.100000000000001" customHeight="1">
      <c r="A10" s="23" t="s">
        <v>145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30" customHeight="1">
      <c r="A11" s="27" t="s">
        <v>57</v>
      </c>
      <c r="B11" s="27" t="s">
        <v>146</v>
      </c>
      <c r="C11" s="27"/>
      <c r="D11" s="27"/>
      <c r="E11" s="27" t="s">
        <v>147</v>
      </c>
      <c r="F11" s="27"/>
      <c r="G11" s="27" t="s">
        <v>148</v>
      </c>
      <c r="H11" s="27"/>
      <c r="I11" s="27"/>
      <c r="J11" s="27" t="s">
        <v>149</v>
      </c>
      <c r="K11" s="27"/>
      <c r="L11" s="27"/>
      <c r="M11" s="27" t="s">
        <v>150</v>
      </c>
      <c r="N11" s="27"/>
    </row>
    <row r="12" spans="1:15" ht="30" customHeight="1">
      <c r="A12" s="27"/>
      <c r="B12" s="27" t="s">
        <v>63</v>
      </c>
      <c r="C12" s="27" t="s">
        <v>63</v>
      </c>
      <c r="D12" s="27" t="s">
        <v>63</v>
      </c>
      <c r="E12" s="27" t="s">
        <v>63</v>
      </c>
      <c r="F12" s="27" t="s">
        <v>63</v>
      </c>
      <c r="G12" s="27" t="s">
        <v>63</v>
      </c>
      <c r="H12" s="27" t="s">
        <v>64</v>
      </c>
      <c r="I12" s="27"/>
      <c r="J12" s="27" t="s">
        <v>65</v>
      </c>
      <c r="K12" s="27" t="s">
        <v>66</v>
      </c>
      <c r="L12" s="27" t="s">
        <v>67</v>
      </c>
      <c r="M12" s="27"/>
      <c r="N12" s="28"/>
      <c r="O12" s="6"/>
    </row>
    <row r="13" spans="1:15" ht="30" customHeight="1">
      <c r="A13" s="27"/>
      <c r="B13" s="27"/>
      <c r="C13" s="27"/>
      <c r="D13" s="27"/>
      <c r="E13" s="27"/>
      <c r="F13" s="27"/>
      <c r="G13" s="27"/>
      <c r="H13" s="5" t="s">
        <v>68</v>
      </c>
      <c r="I13" s="5" t="s">
        <v>69</v>
      </c>
      <c r="J13" s="27"/>
      <c r="K13" s="27"/>
      <c r="L13" s="27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30" customHeight="1">
      <c r="A15" s="7" t="s">
        <v>151</v>
      </c>
      <c r="B15" s="5" t="s">
        <v>73</v>
      </c>
      <c r="C15" s="5" t="s">
        <v>75</v>
      </c>
      <c r="D15" s="5" t="s">
        <v>75</v>
      </c>
      <c r="E15" s="5" t="s">
        <v>75</v>
      </c>
      <c r="F15" s="5" t="s">
        <v>75</v>
      </c>
      <c r="G15" s="7" t="s">
        <v>152</v>
      </c>
      <c r="H15" s="5" t="s">
        <v>80</v>
      </c>
      <c r="I15" s="5" t="s">
        <v>81</v>
      </c>
      <c r="J15" s="8">
        <v>6</v>
      </c>
      <c r="K15" s="8">
        <v>5</v>
      </c>
      <c r="L15" s="8">
        <v>5</v>
      </c>
      <c r="M15" s="8">
        <v>10</v>
      </c>
      <c r="N15" s="8"/>
    </row>
    <row r="16" spans="1:15" ht="53.1" customHeight="1">
      <c r="A16" s="7" t="s">
        <v>151</v>
      </c>
      <c r="B16" s="5" t="s">
        <v>73</v>
      </c>
      <c r="C16" s="5" t="s">
        <v>75</v>
      </c>
      <c r="D16" s="5" t="s">
        <v>75</v>
      </c>
      <c r="E16" s="5" t="s">
        <v>75</v>
      </c>
      <c r="F16" s="5" t="s">
        <v>75</v>
      </c>
      <c r="G16" s="7" t="s">
        <v>153</v>
      </c>
      <c r="H16" s="5" t="s">
        <v>80</v>
      </c>
      <c r="I16" s="5" t="s">
        <v>81</v>
      </c>
      <c r="J16" s="8">
        <v>31</v>
      </c>
      <c r="K16" s="8">
        <v>32</v>
      </c>
      <c r="L16" s="8">
        <v>31</v>
      </c>
      <c r="M16" s="8">
        <v>10</v>
      </c>
      <c r="N16" s="8"/>
    </row>
    <row r="17" spans="1:15" ht="15" customHeight="1"/>
    <row r="18" spans="1:15" ht="20.100000000000001" customHeight="1">
      <c r="A18" s="23" t="s">
        <v>154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5" ht="30" customHeight="1">
      <c r="A19" s="27" t="s">
        <v>57</v>
      </c>
      <c r="B19" s="27" t="s">
        <v>146</v>
      </c>
      <c r="C19" s="27"/>
      <c r="D19" s="27"/>
      <c r="E19" s="27" t="s">
        <v>155</v>
      </c>
      <c r="F19" s="27"/>
      <c r="G19" s="27" t="s">
        <v>156</v>
      </c>
      <c r="H19" s="27"/>
      <c r="I19" s="27"/>
      <c r="J19" s="27" t="s">
        <v>157</v>
      </c>
      <c r="K19" s="27"/>
      <c r="L19" s="27"/>
      <c r="M19" s="27" t="s">
        <v>158</v>
      </c>
      <c r="N19" s="27"/>
    </row>
    <row r="20" spans="1:15" ht="30" customHeight="1">
      <c r="A20" s="27"/>
      <c r="B20" s="27" t="s">
        <v>86</v>
      </c>
      <c r="C20" s="27" t="s">
        <v>75</v>
      </c>
      <c r="D20" s="27" t="s">
        <v>75</v>
      </c>
      <c r="E20" s="27" t="s">
        <v>75</v>
      </c>
      <c r="F20" s="27" t="s">
        <v>75</v>
      </c>
      <c r="G20" s="27" t="s">
        <v>63</v>
      </c>
      <c r="H20" s="27" t="s">
        <v>64</v>
      </c>
      <c r="I20" s="27"/>
      <c r="J20" s="27" t="s">
        <v>65</v>
      </c>
      <c r="K20" s="27" t="s">
        <v>66</v>
      </c>
      <c r="L20" s="27" t="s">
        <v>67</v>
      </c>
      <c r="M20" s="27"/>
      <c r="N20" s="28"/>
      <c r="O20" s="6"/>
    </row>
    <row r="21" spans="1:15" ht="30" customHeight="1">
      <c r="A21" s="27"/>
      <c r="B21" s="27"/>
      <c r="C21" s="27"/>
      <c r="D21" s="27"/>
      <c r="E21" s="27"/>
      <c r="F21" s="27"/>
      <c r="G21" s="27"/>
      <c r="H21" s="5" t="s">
        <v>68</v>
      </c>
      <c r="I21" s="5" t="s">
        <v>69</v>
      </c>
      <c r="J21" s="27"/>
      <c r="K21" s="27"/>
      <c r="L21" s="27"/>
      <c r="M21" s="5" t="s">
        <v>70</v>
      </c>
      <c r="N21" s="5" t="s">
        <v>71</v>
      </c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60" customHeight="1">
      <c r="A23" s="7" t="s">
        <v>151</v>
      </c>
      <c r="B23" s="5" t="s">
        <v>73</v>
      </c>
      <c r="C23" s="5" t="s">
        <v>75</v>
      </c>
      <c r="D23" s="5" t="s">
        <v>75</v>
      </c>
      <c r="E23" s="5" t="s">
        <v>75</v>
      </c>
      <c r="F23" s="5" t="s">
        <v>75</v>
      </c>
      <c r="G23" s="7" t="s">
        <v>159</v>
      </c>
      <c r="H23" s="7" t="s">
        <v>160</v>
      </c>
      <c r="I23" s="5" t="s">
        <v>161</v>
      </c>
      <c r="J23" s="8">
        <v>27</v>
      </c>
      <c r="K23" s="8">
        <v>28</v>
      </c>
      <c r="L23" s="8">
        <v>28</v>
      </c>
      <c r="M23" s="8">
        <v>10</v>
      </c>
      <c r="N23" s="8"/>
    </row>
    <row r="24" spans="1:15" ht="15" customHeight="1"/>
    <row r="25" spans="1:15" ht="20.100000000000001" customHeight="1">
      <c r="A25" s="23" t="s">
        <v>162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5" ht="30" customHeight="1">
      <c r="A26" s="27" t="s">
        <v>57</v>
      </c>
      <c r="B26" s="27" t="s">
        <v>163</v>
      </c>
      <c r="C26" s="27"/>
      <c r="D26" s="27"/>
      <c r="E26" s="27" t="s">
        <v>164</v>
      </c>
      <c r="F26" s="27" t="s">
        <v>165</v>
      </c>
      <c r="G26" s="27"/>
      <c r="H26" s="27"/>
      <c r="I26" s="27" t="s">
        <v>166</v>
      </c>
      <c r="J26" s="27"/>
      <c r="K26" s="27"/>
      <c r="L26" s="27" t="s">
        <v>167</v>
      </c>
      <c r="M26" s="27"/>
      <c r="N26" s="27"/>
    </row>
    <row r="27" spans="1:15" ht="30" customHeight="1">
      <c r="A27" s="27"/>
      <c r="B27" s="5" t="s">
        <v>65</v>
      </c>
      <c r="C27" s="5" t="s">
        <v>97</v>
      </c>
      <c r="D27" s="5" t="s">
        <v>98</v>
      </c>
      <c r="E27" s="27"/>
      <c r="F27" s="5" t="s">
        <v>65</v>
      </c>
      <c r="G27" s="5" t="s">
        <v>97</v>
      </c>
      <c r="H27" s="5" t="s">
        <v>98</v>
      </c>
      <c r="I27" s="5" t="s">
        <v>65</v>
      </c>
      <c r="J27" s="5" t="s">
        <v>97</v>
      </c>
      <c r="K27" s="5" t="s">
        <v>98</v>
      </c>
      <c r="L27" s="5" t="s">
        <v>65</v>
      </c>
      <c r="M27" s="5" t="s">
        <v>97</v>
      </c>
      <c r="N27" s="5" t="s">
        <v>98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7" t="s">
        <v>151</v>
      </c>
      <c r="B29" s="8">
        <v>27</v>
      </c>
      <c r="C29" s="8">
        <v>28</v>
      </c>
      <c r="D29" s="8">
        <v>28</v>
      </c>
      <c r="E29" s="8">
        <v>389.28739592592592</v>
      </c>
      <c r="F29" s="8">
        <f>(B29*E29)</f>
        <v>10510.759689999999</v>
      </c>
      <c r="G29" s="8">
        <f>(C29*E29)</f>
        <v>10900.047085925926</v>
      </c>
      <c r="H29" s="8">
        <f>(D29*E29)</f>
        <v>10900.047085925926</v>
      </c>
      <c r="I29" s="8"/>
      <c r="J29" s="8"/>
      <c r="K29" s="8"/>
      <c r="L29" s="8">
        <f>B29*I29</f>
        <v>0</v>
      </c>
      <c r="M29" s="8">
        <f>C29*J29</f>
        <v>0</v>
      </c>
      <c r="N29" s="8">
        <f>D29*K29</f>
        <v>0</v>
      </c>
    </row>
  </sheetData>
  <sheetProtection password="B712" sheet="1" objects="1" scenarios="1"/>
  <mergeCells count="50">
    <mergeCell ref="A25:N25"/>
    <mergeCell ref="A26:A27"/>
    <mergeCell ref="B26:D26"/>
    <mergeCell ref="E26:E27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&amp;K00-00921951.PSP.69176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>
      <c r="A1" s="23" t="s">
        <v>168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6" ht="15" customHeight="1"/>
    <row r="3" spans="1:16" ht="30" customHeight="1">
      <c r="A3" s="27" t="s">
        <v>169</v>
      </c>
      <c r="B3" s="27" t="s">
        <v>57</v>
      </c>
      <c r="C3" s="27" t="s">
        <v>170</v>
      </c>
      <c r="D3" s="27"/>
      <c r="E3" s="27"/>
      <c r="F3" s="27" t="s">
        <v>171</v>
      </c>
      <c r="G3" s="27"/>
      <c r="H3" s="27"/>
      <c r="I3" s="27" t="s">
        <v>85</v>
      </c>
      <c r="J3" s="27"/>
      <c r="K3" s="27" t="s">
        <v>172</v>
      </c>
      <c r="L3" s="27"/>
      <c r="M3" s="27"/>
      <c r="N3" s="27" t="s">
        <v>173</v>
      </c>
      <c r="O3" s="27"/>
      <c r="P3" s="27"/>
    </row>
    <row r="4" spans="1:16" ht="30" customHeight="1">
      <c r="A4" s="27"/>
      <c r="B4" s="27"/>
      <c r="C4" s="27" t="s">
        <v>63</v>
      </c>
      <c r="D4" s="27" t="s">
        <v>64</v>
      </c>
      <c r="E4" s="27"/>
      <c r="F4" s="27" t="s">
        <v>65</v>
      </c>
      <c r="G4" s="27" t="s">
        <v>97</v>
      </c>
      <c r="H4" s="27" t="s">
        <v>98</v>
      </c>
      <c r="I4" s="27" t="s">
        <v>70</v>
      </c>
      <c r="J4" s="27" t="s">
        <v>71</v>
      </c>
      <c r="K4" s="27" t="s">
        <v>65</v>
      </c>
      <c r="L4" s="27" t="s">
        <v>97</v>
      </c>
      <c r="M4" s="27" t="s">
        <v>98</v>
      </c>
      <c r="N4" s="27" t="s">
        <v>65</v>
      </c>
      <c r="O4" s="27" t="s">
        <v>97</v>
      </c>
      <c r="P4" s="27" t="s">
        <v>98</v>
      </c>
    </row>
    <row r="5" spans="1:16" ht="30" customHeight="1">
      <c r="A5" s="27"/>
      <c r="B5" s="27"/>
      <c r="C5" s="27"/>
      <c r="D5" s="5" t="s">
        <v>68</v>
      </c>
      <c r="E5" s="5" t="s">
        <v>69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</row>
    <row r="7" spans="1:16" ht="30" customHeight="1">
      <c r="A7" s="7" t="s">
        <v>174</v>
      </c>
      <c r="B7" s="5" t="s">
        <v>72</v>
      </c>
      <c r="C7" s="7" t="s">
        <v>88</v>
      </c>
      <c r="D7" s="5" t="s">
        <v>89</v>
      </c>
      <c r="E7" s="5" t="s">
        <v>90</v>
      </c>
      <c r="F7" s="8">
        <v>4380</v>
      </c>
      <c r="G7" s="8">
        <v>4470</v>
      </c>
      <c r="H7" s="8">
        <v>4570</v>
      </c>
      <c r="I7" s="8">
        <v>10</v>
      </c>
      <c r="J7" s="8"/>
      <c r="K7" s="8">
        <v>2048.5259999999998</v>
      </c>
      <c r="L7" s="8">
        <v>1927.2007599999999</v>
      </c>
      <c r="M7" s="8">
        <v>1703.0562</v>
      </c>
      <c r="N7" s="8">
        <v>800</v>
      </c>
      <c r="O7" s="8">
        <v>840</v>
      </c>
      <c r="P7" s="8">
        <v>882</v>
      </c>
    </row>
    <row r="8" spans="1:16" ht="30" customHeight="1">
      <c r="A8" s="7" t="s">
        <v>175</v>
      </c>
      <c r="B8" s="5" t="s">
        <v>136</v>
      </c>
      <c r="C8" s="7" t="s">
        <v>88</v>
      </c>
      <c r="D8" s="5" t="s">
        <v>89</v>
      </c>
      <c r="E8" s="5" t="s">
        <v>90</v>
      </c>
      <c r="F8" s="8">
        <v>18692</v>
      </c>
      <c r="G8" s="8">
        <v>19274</v>
      </c>
      <c r="H8" s="8">
        <v>19622</v>
      </c>
      <c r="I8" s="8">
        <v>10</v>
      </c>
      <c r="J8" s="8"/>
      <c r="K8" s="8">
        <v>8742.2484000000004</v>
      </c>
      <c r="L8" s="8">
        <v>8309.7923599999995</v>
      </c>
      <c r="M8" s="8">
        <v>7312.3345200000003</v>
      </c>
      <c r="N8" s="8">
        <v>0</v>
      </c>
      <c r="O8" s="8">
        <v>0</v>
      </c>
      <c r="P8" s="8">
        <v>0</v>
      </c>
    </row>
    <row r="9" spans="1:16" ht="30" customHeight="1">
      <c r="A9" s="7" t="s">
        <v>176</v>
      </c>
      <c r="B9" s="5" t="s">
        <v>151</v>
      </c>
      <c r="C9" s="7" t="s">
        <v>159</v>
      </c>
      <c r="D9" s="5" t="s">
        <v>160</v>
      </c>
      <c r="E9" s="5" t="s">
        <v>161</v>
      </c>
      <c r="F9" s="8">
        <v>27</v>
      </c>
      <c r="G9" s="8">
        <v>28</v>
      </c>
      <c r="H9" s="8">
        <v>28</v>
      </c>
      <c r="I9" s="8">
        <v>10</v>
      </c>
      <c r="J9" s="8"/>
      <c r="K9" s="8">
        <v>10510.759690000001</v>
      </c>
      <c r="L9" s="8">
        <v>10035.139870000001</v>
      </c>
      <c r="M9" s="8">
        <v>8823.9314599999998</v>
      </c>
      <c r="N9" s="8">
        <v>0</v>
      </c>
      <c r="O9" s="8">
        <v>0</v>
      </c>
      <c r="P9" s="8">
        <v>0</v>
      </c>
    </row>
    <row r="10" spans="1:16" ht="15" customHeight="1">
      <c r="A10" s="29" t="s">
        <v>177</v>
      </c>
      <c r="B10" s="29"/>
      <c r="C10" s="29"/>
      <c r="D10" s="29"/>
      <c r="E10" s="29"/>
      <c r="F10" s="29"/>
      <c r="G10" s="29"/>
      <c r="H10" s="29"/>
      <c r="I10" s="29"/>
      <c r="J10" s="29"/>
      <c r="K10" s="9">
        <f t="shared" ref="K10:P10" si="0">SUM(K7:K9)</f>
        <v>21301.534090000001</v>
      </c>
      <c r="L10" s="9">
        <f t="shared" si="0"/>
        <v>20272.132989999998</v>
      </c>
      <c r="M10" s="9">
        <f t="shared" si="0"/>
        <v>17839.322179999999</v>
      </c>
      <c r="N10" s="9">
        <f t="shared" si="0"/>
        <v>800</v>
      </c>
      <c r="O10" s="9">
        <f t="shared" si="0"/>
        <v>840</v>
      </c>
      <c r="P10" s="9">
        <f t="shared" si="0"/>
        <v>882</v>
      </c>
    </row>
    <row r="11" spans="1:16" ht="15" customHeight="1"/>
    <row r="12" spans="1:16" ht="24.95" customHeight="1">
      <c r="A12" s="24" t="s">
        <v>178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6" ht="15" customHeight="1"/>
    <row r="14" spans="1:16" ht="20.100000000000001" customHeight="1">
      <c r="A14" s="23" t="s">
        <v>179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6" ht="30" customHeight="1">
      <c r="A15" s="5" t="s">
        <v>114</v>
      </c>
      <c r="B15" s="25" t="s">
        <v>180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1:16" ht="15" customHeight="1"/>
    <row r="17" spans="1:14" ht="20.100000000000001" customHeight="1">
      <c r="A17" s="23" t="s">
        <v>181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1:14" ht="20.100000000000001" customHeight="1">
      <c r="A18" s="25" t="s">
        <v>182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1:14" ht="15" customHeight="1"/>
    <row r="20" spans="1:14" ht="20.100000000000001" customHeight="1">
      <c r="A20" s="23" t="s">
        <v>183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 ht="45" customHeight="1">
      <c r="A21" s="5" t="s">
        <v>184</v>
      </c>
      <c r="B21" s="27" t="s">
        <v>185</v>
      </c>
      <c r="C21" s="27"/>
      <c r="D21" s="27"/>
      <c r="E21" s="27"/>
      <c r="F21" s="27"/>
      <c r="G21" s="27"/>
      <c r="H21" s="27" t="s">
        <v>186</v>
      </c>
      <c r="I21" s="27"/>
      <c r="J21" s="27"/>
      <c r="K21" s="27"/>
      <c r="L21" s="27"/>
      <c r="M21" s="27"/>
      <c r="N21" s="27"/>
    </row>
    <row r="22" spans="1:14" ht="15" customHeight="1">
      <c r="A22" s="5" t="s">
        <v>114</v>
      </c>
      <c r="B22" s="27" t="s">
        <v>116</v>
      </c>
      <c r="C22" s="27"/>
      <c r="D22" s="27"/>
      <c r="E22" s="27"/>
      <c r="F22" s="27"/>
      <c r="G22" s="27"/>
      <c r="H22" s="27" t="s">
        <v>122</v>
      </c>
      <c r="I22" s="27"/>
      <c r="J22" s="27"/>
      <c r="K22" s="27"/>
      <c r="L22" s="27"/>
      <c r="M22" s="27"/>
      <c r="N22" s="27"/>
    </row>
    <row r="23" spans="1:14" ht="45" customHeight="1">
      <c r="A23" s="5" t="s">
        <v>187</v>
      </c>
      <c r="B23" s="25" t="s">
        <v>188</v>
      </c>
      <c r="C23" s="25"/>
      <c r="D23" s="25"/>
      <c r="E23" s="25"/>
      <c r="F23" s="25"/>
      <c r="G23" s="25"/>
      <c r="H23" s="25" t="s">
        <v>189</v>
      </c>
      <c r="I23" s="25"/>
      <c r="J23" s="25"/>
      <c r="K23" s="25"/>
      <c r="L23" s="25"/>
      <c r="M23" s="25"/>
      <c r="N23" s="25"/>
    </row>
    <row r="24" spans="1:14" ht="30" customHeight="1">
      <c r="A24" s="5" t="s">
        <v>190</v>
      </c>
      <c r="B24" s="25" t="s">
        <v>191</v>
      </c>
      <c r="C24" s="25"/>
      <c r="D24" s="25"/>
      <c r="E24" s="25"/>
      <c r="F24" s="25"/>
      <c r="G24" s="25"/>
      <c r="H24" s="25" t="s">
        <v>192</v>
      </c>
      <c r="I24" s="25"/>
      <c r="J24" s="25"/>
      <c r="K24" s="25"/>
      <c r="L24" s="25"/>
      <c r="M24" s="25"/>
      <c r="N24" s="25"/>
    </row>
    <row r="25" spans="1:14" ht="90" customHeight="1">
      <c r="A25" s="5" t="s">
        <v>193</v>
      </c>
      <c r="B25" s="25" t="s">
        <v>194</v>
      </c>
      <c r="C25" s="25"/>
      <c r="D25" s="25"/>
      <c r="E25" s="25"/>
      <c r="F25" s="25"/>
      <c r="G25" s="25"/>
      <c r="H25" s="25" t="s">
        <v>192</v>
      </c>
      <c r="I25" s="25"/>
      <c r="J25" s="25"/>
      <c r="K25" s="25"/>
      <c r="L25" s="25"/>
      <c r="M25" s="25"/>
      <c r="N25" s="25"/>
    </row>
    <row r="26" spans="1:14" ht="30" customHeight="1">
      <c r="A26" s="5" t="s">
        <v>195</v>
      </c>
      <c r="B26" s="25" t="s">
        <v>191</v>
      </c>
      <c r="C26" s="25"/>
      <c r="D26" s="25"/>
      <c r="E26" s="25"/>
      <c r="F26" s="25"/>
      <c r="G26" s="25"/>
      <c r="H26" s="25" t="s">
        <v>192</v>
      </c>
      <c r="I26" s="25"/>
      <c r="J26" s="25"/>
      <c r="K26" s="25"/>
      <c r="L26" s="25"/>
      <c r="M26" s="25"/>
      <c r="N26" s="25"/>
    </row>
    <row r="27" spans="1:14" ht="15" customHeight="1"/>
    <row r="28" spans="1:14" ht="24.95" customHeight="1">
      <c r="A28" s="23" t="s">
        <v>196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  <row r="29" spans="1:14" ht="20.100000000000001" customHeight="1">
      <c r="A29" s="25" t="s">
        <v>197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</row>
    <row r="30" spans="1:14" ht="24.95" customHeight="1">
      <c r="A30" s="23" t="s">
        <v>198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20.100000000000001" customHeight="1">
      <c r="A31" s="25" t="s">
        <v>199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4" ht="24.95" customHeight="1">
      <c r="A32" s="23" t="s">
        <v>200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0.100000000000001" customHeight="1">
      <c r="A33" s="25" t="s">
        <v>201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24.95" customHeight="1">
      <c r="A34" s="23" t="s">
        <v>202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0.100000000000001" customHeight="1">
      <c r="A35" s="25" t="s">
        <v>75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20.100000000000001" customHeight="1">
      <c r="A36" s="25" t="s">
        <v>203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ht="24.95" customHeight="1">
      <c r="A37" s="23" t="s">
        <v>204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ht="20.100000000000001" customHeight="1">
      <c r="A38" s="25" t="s">
        <v>205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24.95" customHeight="1">
      <c r="A39" s="23" t="s">
        <v>206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20.100000000000001" customHeight="1">
      <c r="A40" s="25" t="s">
        <v>75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</row>
  </sheetData>
  <sheetProtection password="B712" sheet="1" objects="1" scenarios="1"/>
  <mergeCells count="53">
    <mergeCell ref="A36:N36"/>
    <mergeCell ref="A37:N37"/>
    <mergeCell ref="A38:N38"/>
    <mergeCell ref="A39:N39"/>
    <mergeCell ref="A40:N40"/>
    <mergeCell ref="A31:N31"/>
    <mergeCell ref="A32:N32"/>
    <mergeCell ref="A33:N33"/>
    <mergeCell ref="A34:N34"/>
    <mergeCell ref="A35:N35"/>
    <mergeCell ref="B26:G26"/>
    <mergeCell ref="H26:N26"/>
    <mergeCell ref="A28:N28"/>
    <mergeCell ref="A29:N29"/>
    <mergeCell ref="A30:N30"/>
    <mergeCell ref="B23:G23"/>
    <mergeCell ref="H23:N23"/>
    <mergeCell ref="B24:G24"/>
    <mergeCell ref="H24:N24"/>
    <mergeCell ref="B25:G25"/>
    <mergeCell ref="H25:N25"/>
    <mergeCell ref="A18:N18"/>
    <mergeCell ref="A20:N20"/>
    <mergeCell ref="B21:G21"/>
    <mergeCell ref="H21:N21"/>
    <mergeCell ref="B22:G22"/>
    <mergeCell ref="H22:N22"/>
    <mergeCell ref="A10:J10"/>
    <mergeCell ref="A12:N12"/>
    <mergeCell ref="A14:N14"/>
    <mergeCell ref="B15:N15"/>
    <mergeCell ref="A17:N17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&amp;K00-00921951.PSP.69176</oddHeader>
    <oddFooter>&amp;L&amp;L&amp;"Verdana,Полужирный"&amp;K000000&amp;L&amp;"Verdana,Полужирный"&amp;K00-014</odd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0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0" t="s">
        <v>207</v>
      </c>
      <c r="B2" s="30"/>
      <c r="C2" s="30"/>
      <c r="D2" s="30"/>
    </row>
    <row r="3" spans="1:4" ht="30" customHeight="1">
      <c r="A3" s="30" t="s">
        <v>208</v>
      </c>
      <c r="B3" s="30"/>
      <c r="C3" s="30"/>
      <c r="D3" s="30"/>
    </row>
    <row r="4" spans="1:4" ht="20.100000000000001" customHeight="1"/>
    <row r="5" spans="1:4" ht="30" customHeight="1">
      <c r="A5" s="31" t="s">
        <v>209</v>
      </c>
      <c r="B5" s="31"/>
      <c r="C5" s="31"/>
      <c r="D5" s="31"/>
    </row>
    <row r="6" spans="1:4" ht="30" customHeight="1">
      <c r="A6" s="1" t="s">
        <v>210</v>
      </c>
      <c r="B6" s="1" t="s">
        <v>211</v>
      </c>
      <c r="C6" s="1" t="s">
        <v>212</v>
      </c>
      <c r="D6" s="1" t="s">
        <v>213</v>
      </c>
    </row>
    <row r="7" spans="1:4" ht="31.5">
      <c r="A7" s="10" t="s">
        <v>114</v>
      </c>
      <c r="B7" s="11" t="s">
        <v>214</v>
      </c>
      <c r="C7" s="10" t="s">
        <v>215</v>
      </c>
      <c r="D7" s="10"/>
    </row>
    <row r="8" spans="1:4" ht="31.5">
      <c r="A8" s="10" t="s">
        <v>116</v>
      </c>
      <c r="B8" s="11" t="s">
        <v>214</v>
      </c>
      <c r="C8" s="10" t="s">
        <v>216</v>
      </c>
      <c r="D8" s="10"/>
    </row>
    <row r="9" spans="1:4" ht="31.5">
      <c r="A9" s="10" t="s">
        <v>122</v>
      </c>
      <c r="B9" s="11" t="s">
        <v>214</v>
      </c>
      <c r="C9" s="10" t="s">
        <v>217</v>
      </c>
      <c r="D9" s="10"/>
    </row>
    <row r="10" spans="1:4" ht="21">
      <c r="A10" s="10" t="s">
        <v>218</v>
      </c>
      <c r="B10" s="11" t="s">
        <v>219</v>
      </c>
      <c r="C10" s="10" t="s">
        <v>220</v>
      </c>
      <c r="D10" s="10"/>
    </row>
  </sheetData>
  <sheetProtection password="B712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r:id="rId1"/>
  <headerFooter>
    <oddHeader>&amp;R&amp;R&amp;"Verdana,полужирный" &amp;12 &amp;K00-00921951.PSP.69176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2021-01-26T12:26:49Z</cp:lastPrinted>
  <dcterms:modified xsi:type="dcterms:W3CDTF">2021-01-26T12:30:14Z</dcterms:modified>
</cp:coreProperties>
</file>